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codeName="ThisWorkbook" defaultThemeVersion="166925"/>
  <mc:AlternateContent xmlns:mc="http://schemas.openxmlformats.org/markup-compatibility/2006">
    <mc:Choice Requires="x15">
      <x15ac:absPath xmlns:x15ac="http://schemas.microsoft.com/office/spreadsheetml/2010/11/ac" url="C:\Users\yusuke_kanazawa.AD\Desktop\申込書類(デバック用)\営業用\6kW\１．6kW＋通信中継器_保守\"/>
    </mc:Choice>
  </mc:AlternateContent>
  <xr:revisionPtr revIDLastSave="0" documentId="8_{C97A8BE0-CB22-443E-BB5E-114C6A8A8F93}" xr6:coauthVersionLast="47" xr6:coauthVersionMax="47" xr10:uidLastSave="{00000000-0000-0000-0000-000000000000}"/>
  <workbookProtection workbookAlgorithmName="SHA-512" workbookHashValue="GR7rpDNhAulhBkoLQgmNkacesuCJOjoLr2/R3aB47nZjUfwKjxRiAHZX7UHsXg/TJu/nnN0DFX1pK5TkCy/uhg==" workbookSaltValue="C6txN6jlfZtXjxjRcbQQxA==" workbookSpinCount="100000" lockStructure="1"/>
  <bookViews>
    <workbookView xWindow="-13095" yWindow="-16320" windowWidth="29040" windowHeight="15720" xr2:uid="{731ED80E-83E7-4264-BB51-818D4584B3D5}"/>
  </bookViews>
  <sheets>
    <sheet name="修理受付フォーム" sheetId="4" r:id="rId1"/>
    <sheet name="sys_sheet_修理受付_3版" sheetId="5" state="hidden" r:id="rId2"/>
  </sheets>
  <definedNames>
    <definedName name="_xlnm._FilterDatabase" localSheetId="0" hidden="1">修理受付フォーム!$A$4:$AB$4</definedName>
    <definedName name="_xlnm.Print_Area" localSheetId="0">修理受付フォーム!$A$1:$Z$55</definedName>
    <definedName name="エコQ電">#REF!</definedName>
    <definedName name="スタンドアローン">#REF!</definedName>
    <definedName name="スマートオアシス">#REF!</definedName>
    <definedName name="現地出向">#REF!,#REF!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5" l="1"/>
  <c r="H38" i="5"/>
  <c r="H37" i="5"/>
  <c r="H36" i="5" a="1"/>
  <c r="H36" i="5" s="1"/>
  <c r="H35" i="5"/>
  <c r="H34" i="5"/>
  <c r="H7" i="5"/>
  <c r="H33" i="5"/>
  <c r="D21" i="5" a="1"/>
  <c r="D21" i="5" s="1"/>
  <c r="H19" i="5" s="1"/>
  <c r="H20" i="5" l="1"/>
  <c r="H26" i="5" a="1"/>
  <c r="H26" i="5" s="1"/>
  <c r="H27" i="5" s="1" a="1"/>
  <c r="H27" i="5" s="1"/>
  <c r="D24" i="5" l="1"/>
  <c r="H40" i="5" a="1"/>
  <c r="H40" i="5" s="1"/>
  <c r="H18" i="5" a="1"/>
  <c r="H18" i="5" s="1"/>
  <c r="H17" i="5" a="1"/>
  <c r="H17" i="5" s="1"/>
  <c r="H16" i="5" a="1"/>
  <c r="H16" i="5" s="1"/>
  <c r="H15" i="5" a="1"/>
  <c r="H15" i="5" s="1"/>
  <c r="H14" i="5" a="1"/>
  <c r="H14" i="5" s="1"/>
  <c r="H13" i="5" a="1"/>
  <c r="H13" i="5" s="1"/>
  <c r="H12" i="5" a="1"/>
  <c r="H12" i="5" s="1"/>
  <c r="H11" i="5" a="1"/>
  <c r="H11" i="5" s="1"/>
  <c r="H10" i="5" a="1"/>
  <c r="H10" i="5" s="1"/>
  <c r="H9" i="5" a="1"/>
  <c r="H9" i="5" s="1"/>
  <c r="H8" i="5" a="1"/>
  <c r="H8" i="5" s="1"/>
  <c r="H6" i="5" a="1"/>
  <c r="H6" i="5" s="1"/>
  <c r="H5" i="5" a="1"/>
  <c r="H5" i="5" s="1"/>
  <c r="H4" i="5" a="1"/>
  <c r="H4" i="5" s="1"/>
  <c r="H28" i="5" l="1"/>
  <c r="H32" i="5"/>
  <c r="H29" i="5"/>
  <c r="H30" i="5"/>
  <c r="H31" i="5"/>
  <c r="H24" i="5"/>
  <c r="H22" i="5"/>
  <c r="H25" i="5"/>
  <c r="H23" i="5"/>
  <c r="H21" i="5"/>
  <c r="D27" i="5"/>
  <c r="H41" i="5" s="1" a="1"/>
  <c r="H41" i="5" s="1"/>
  <c r="H42" i="5" l="1" a="1"/>
  <c r="H42" i="5" s="1"/>
  <c r="H43" i="5" a="1"/>
  <c r="H43" i="5" s="1"/>
  <c r="J18" i="4"/>
  <c r="D6" i="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<sst xmlns="http://schemas.openxmlformats.org/spreadsheetml/2006/main" count="177" uniqueCount="153">
  <si>
    <t>INS-230029-3</t>
    <phoneticPr fontId="5"/>
  </si>
  <si>
    <t>申請者</t>
    <rPh sb="0" eb="3">
      <t>シンセイシャ</t>
    </rPh>
    <phoneticPr fontId="5"/>
  </si>
  <si>
    <t>⇒</t>
    <phoneticPr fontId="5"/>
  </si>
  <si>
    <t>新電元工業</t>
    <rPh sb="0" eb="3">
      <t>シンデンゲン</t>
    </rPh>
    <rPh sb="3" eb="5">
      <t>コウギョウ</t>
    </rPh>
    <phoneticPr fontId="5"/>
  </si>
  <si>
    <t>申請日</t>
    <rPh sb="0" eb="2">
      <t>シンセイ</t>
    </rPh>
    <rPh sb="2" eb="3">
      <t>ビ</t>
    </rPh>
    <phoneticPr fontId="5"/>
  </si>
  <si>
    <t>普通充電器（PM-CS09）および 通信中継器（PM-GX1）【修理（代品）】　申込書</t>
    <rPh sb="0" eb="2">
      <t>フツウ</t>
    </rPh>
    <rPh sb="2" eb="5">
      <t>ジュウデンキ</t>
    </rPh>
    <rPh sb="18" eb="20">
      <t>ツウシン</t>
    </rPh>
    <rPh sb="20" eb="22">
      <t>チュウケイ</t>
    </rPh>
    <rPh sb="22" eb="23">
      <t>キ</t>
    </rPh>
    <rPh sb="32" eb="34">
      <t>シュウリ</t>
    </rPh>
    <rPh sb="35" eb="37">
      <t>ダイヒン</t>
    </rPh>
    <rPh sb="40" eb="43">
      <t>モウシコミショ</t>
    </rPh>
    <phoneticPr fontId="5"/>
  </si>
  <si>
    <t>お問い合わせ受付番号</t>
    <rPh sb="1" eb="2">
      <t>ト</t>
    </rPh>
    <rPh sb="3" eb="4">
      <t>ア</t>
    </rPh>
    <rPh sb="6" eb="8">
      <t>ウケツケ</t>
    </rPh>
    <rPh sb="8" eb="10">
      <t>バンゴウ</t>
    </rPh>
    <phoneticPr fontId="1"/>
  </si>
  <si>
    <t>※お問い合わせ受付番号が発行されている場合は、ご入力ください。</t>
    <rPh sb="2" eb="3">
      <t>ト</t>
    </rPh>
    <rPh sb="4" eb="5">
      <t>ア</t>
    </rPh>
    <rPh sb="7" eb="9">
      <t>ウケツケ</t>
    </rPh>
    <rPh sb="9" eb="11">
      <t>バンゴウ</t>
    </rPh>
    <rPh sb="12" eb="14">
      <t>ハッコウ</t>
    </rPh>
    <rPh sb="19" eb="21">
      <t>バアイ</t>
    </rPh>
    <rPh sb="24" eb="26">
      <t>ニュウリョク</t>
    </rPh>
    <phoneticPr fontId="1"/>
  </si>
  <si>
    <t>　グレーアウトされた部分については、過去対応情報を元に登録いたします。</t>
    <rPh sb="10" eb="12">
      <t>ブブン</t>
    </rPh>
    <rPh sb="18" eb="20">
      <t>カコ</t>
    </rPh>
    <rPh sb="20" eb="22">
      <t>タイオウ</t>
    </rPh>
    <rPh sb="22" eb="24">
      <t>ジョウホウ</t>
    </rPh>
    <rPh sb="25" eb="26">
      <t>モト</t>
    </rPh>
    <rPh sb="27" eb="29">
      <t>トウロク</t>
    </rPh>
    <phoneticPr fontId="1"/>
  </si>
  <si>
    <t>申込事業者情報</t>
    <rPh sb="0" eb="2">
      <t>モウシコ</t>
    </rPh>
    <rPh sb="2" eb="3">
      <t>シャ</t>
    </rPh>
    <rPh sb="3" eb="5">
      <t>ジョウホウ</t>
    </rPh>
    <phoneticPr fontId="5"/>
  </si>
  <si>
    <t>事業者名(社名)</t>
    <rPh sb="0" eb="3">
      <t>ジギョウシャ</t>
    </rPh>
    <rPh sb="3" eb="4">
      <t>メイ</t>
    </rPh>
    <rPh sb="5" eb="7">
      <t>シャメイ</t>
    </rPh>
    <phoneticPr fontId="5"/>
  </si>
  <si>
    <t>　尚、過去対応時に入力していない項目や、過去対応者ではなく新規で対応者を</t>
    <rPh sb="1" eb="2">
      <t>ナオ</t>
    </rPh>
    <rPh sb="3" eb="7">
      <t>カコタイオウ</t>
    </rPh>
    <rPh sb="7" eb="8">
      <t>ジ</t>
    </rPh>
    <rPh sb="9" eb="11">
      <t>ニュウリョク</t>
    </rPh>
    <rPh sb="16" eb="18">
      <t>コウモク</t>
    </rPh>
    <rPh sb="20" eb="24">
      <t>カコタイオウ</t>
    </rPh>
    <rPh sb="24" eb="25">
      <t>シャ</t>
    </rPh>
    <rPh sb="29" eb="31">
      <t>シンキ</t>
    </rPh>
    <rPh sb="32" eb="34">
      <t>タイオウ</t>
    </rPh>
    <rPh sb="34" eb="35">
      <t>シャ</t>
    </rPh>
    <phoneticPr fontId="1"/>
  </si>
  <si>
    <t>　設定（変更）したい場合はグレーアウトの上から直接ご記入ください。</t>
    <rPh sb="4" eb="6">
      <t>ヘンコウ</t>
    </rPh>
    <phoneticPr fontId="1"/>
  </si>
  <si>
    <t>郵便番号</t>
    <rPh sb="0" eb="4">
      <t>ユウビンバンゴウ</t>
    </rPh>
    <phoneticPr fontId="5"/>
  </si>
  <si>
    <t>〒</t>
    <phoneticPr fontId="5"/>
  </si>
  <si>
    <t xml:space="preserve">  (過去情報の入力有無については、過去対応時の弊社から送信されているメールをご参照ください)</t>
    <rPh sb="3" eb="5">
      <t>カコ</t>
    </rPh>
    <rPh sb="5" eb="7">
      <t>ジョウホウ</t>
    </rPh>
    <rPh sb="8" eb="10">
      <t>ニュウリョク</t>
    </rPh>
    <rPh sb="10" eb="12">
      <t>ウム</t>
    </rPh>
    <rPh sb="18" eb="20">
      <t>カコ</t>
    </rPh>
    <rPh sb="20" eb="22">
      <t>タイオウ</t>
    </rPh>
    <rPh sb="22" eb="23">
      <t>ジ</t>
    </rPh>
    <rPh sb="24" eb="26">
      <t>ヘイシャ</t>
    </rPh>
    <rPh sb="28" eb="30">
      <t>ソウシン</t>
    </rPh>
    <rPh sb="40" eb="42">
      <t>サンショウ</t>
    </rPh>
    <phoneticPr fontId="1"/>
  </si>
  <si>
    <t>住所</t>
    <rPh sb="0" eb="2">
      <t>ジュウショ</t>
    </rPh>
    <phoneticPr fontId="5"/>
  </si>
  <si>
    <t>　受付番号の入力違いにはご注意ください。間違えている場合正常に受付されない可能性があります。</t>
    <rPh sb="1" eb="3">
      <t>ウケツケ</t>
    </rPh>
    <rPh sb="3" eb="5">
      <t>バンゴウ</t>
    </rPh>
    <rPh sb="6" eb="8">
      <t>ニュウリョク</t>
    </rPh>
    <rPh sb="8" eb="9">
      <t>チガ</t>
    </rPh>
    <rPh sb="13" eb="15">
      <t>チュウイ</t>
    </rPh>
    <rPh sb="20" eb="22">
      <t>マチガ</t>
    </rPh>
    <rPh sb="26" eb="28">
      <t>バアイ</t>
    </rPh>
    <rPh sb="28" eb="30">
      <t>セイジョウ</t>
    </rPh>
    <rPh sb="31" eb="33">
      <t>ウケツケ</t>
    </rPh>
    <rPh sb="37" eb="40">
      <t>カノウセイ</t>
    </rPh>
    <phoneticPr fontId="1"/>
  </si>
  <si>
    <t>担当者</t>
    <rPh sb="0" eb="3">
      <t>タントウシャ</t>
    </rPh>
    <phoneticPr fontId="5"/>
  </si>
  <si>
    <t>所属</t>
    <rPh sb="0" eb="2">
      <t>ショゾク</t>
    </rPh>
    <phoneticPr fontId="5"/>
  </si>
  <si>
    <t>　ﾌﾘｶﾞﾅ</t>
    <phoneticPr fontId="5"/>
  </si>
  <si>
    <t>※年間定額修理プランにご加入いただいているお客様は、修理プラン内容に従い対応させて頂きます。</t>
    <rPh sb="1" eb="3">
      <t>ネンカン</t>
    </rPh>
    <rPh sb="3" eb="5">
      <t>テイガク</t>
    </rPh>
    <rPh sb="5" eb="7">
      <t>シュウリ</t>
    </rPh>
    <rPh sb="12" eb="14">
      <t>カニュウ</t>
    </rPh>
    <rPh sb="22" eb="24">
      <t>キャクサマ</t>
    </rPh>
    <rPh sb="26" eb="28">
      <t>シュウリ</t>
    </rPh>
    <rPh sb="31" eb="33">
      <t>ナイヨウ</t>
    </rPh>
    <rPh sb="34" eb="35">
      <t>シタガ</t>
    </rPh>
    <rPh sb="36" eb="38">
      <t>タイオウ</t>
    </rPh>
    <rPh sb="41" eb="42">
      <t>イタダ</t>
    </rPh>
    <phoneticPr fontId="1"/>
  </si>
  <si>
    <t>氏名</t>
    <rPh sb="0" eb="2">
      <t>シメイ</t>
    </rPh>
    <phoneticPr fontId="5"/>
  </si>
  <si>
    <t>　ただし、お見積りが必要になった場合は年間定額修理プランにご加入いただいている、お客様宛てに見積書/請求書を送付させて頂きます。</t>
    <rPh sb="19" eb="25">
      <t>ネンカンテイガクシュウリ</t>
    </rPh>
    <rPh sb="41" eb="43">
      <t>キャクサマ</t>
    </rPh>
    <rPh sb="43" eb="44">
      <t>ア</t>
    </rPh>
    <rPh sb="46" eb="49">
      <t>ミツモリショ</t>
    </rPh>
    <rPh sb="50" eb="53">
      <t>セイキュウショ</t>
    </rPh>
    <rPh sb="54" eb="56">
      <t>ソウフ</t>
    </rPh>
    <phoneticPr fontId="1"/>
  </si>
  <si>
    <t>TEL</t>
    <phoneticPr fontId="5"/>
  </si>
  <si>
    <t>FAX</t>
    <phoneticPr fontId="5"/>
  </si>
  <si>
    <r>
      <t>※年間定額修理プラン</t>
    </r>
    <r>
      <rPr>
        <b/>
        <u/>
        <sz val="11"/>
        <rFont val="Meiryo UI"/>
        <family val="3"/>
        <charset val="128"/>
      </rPr>
      <t>未加入者様</t>
    </r>
    <r>
      <rPr>
        <b/>
        <sz val="11"/>
        <rFont val="Meiryo UI"/>
        <family val="3"/>
        <charset val="128"/>
      </rPr>
      <t>につきましては、見積書/請求書を、申込み事業者様へ送付させていただきます。あらかじめご了承ください。</t>
    </r>
    <rPh sb="1" eb="3">
      <t>ネンカン</t>
    </rPh>
    <rPh sb="3" eb="5">
      <t>テイガク</t>
    </rPh>
    <rPh sb="5" eb="7">
      <t>シュウリ</t>
    </rPh>
    <rPh sb="10" eb="14">
      <t>ミカニュウシャ</t>
    </rPh>
    <rPh sb="14" eb="15">
      <t>サマ</t>
    </rPh>
    <rPh sb="23" eb="26">
      <t>ミツモリショ</t>
    </rPh>
    <rPh sb="27" eb="30">
      <t>セイキュウショ</t>
    </rPh>
    <phoneticPr fontId="5"/>
  </si>
  <si>
    <t>E-mail</t>
    <phoneticPr fontId="5"/>
  </si>
  <si>
    <t>年間定額修理プラン加入確認</t>
    <rPh sb="0" eb="4">
      <t>ネンカンテイガク</t>
    </rPh>
    <rPh sb="4" eb="6">
      <t>シュウリ</t>
    </rPh>
    <rPh sb="9" eb="11">
      <t>カニュウ</t>
    </rPh>
    <rPh sb="11" eb="13">
      <t>カクニン</t>
    </rPh>
    <phoneticPr fontId="1"/>
  </si>
  <si>
    <t>加入有無</t>
    <rPh sb="0" eb="2">
      <t>カニュウ</t>
    </rPh>
    <rPh sb="2" eb="4">
      <t>ウム</t>
    </rPh>
    <phoneticPr fontId="1"/>
  </si>
  <si>
    <t>年間定額プランに加入している</t>
    <rPh sb="0" eb="4">
      <t>ネンカンテイガク</t>
    </rPh>
    <rPh sb="8" eb="10">
      <t>カニュウ</t>
    </rPh>
    <phoneticPr fontId="1"/>
  </si>
  <si>
    <t>年間定額プランに加入していない</t>
    <rPh sb="0" eb="4">
      <t>ネンカンテイガク</t>
    </rPh>
    <rPh sb="8" eb="10">
      <t>カニュウ</t>
    </rPh>
    <phoneticPr fontId="1"/>
  </si>
  <si>
    <t>製品保証書有無確認</t>
    <rPh sb="0" eb="2">
      <t>セイヒン</t>
    </rPh>
    <rPh sb="2" eb="5">
      <t>ホショウショ</t>
    </rPh>
    <rPh sb="5" eb="7">
      <t>ウム</t>
    </rPh>
    <rPh sb="7" eb="9">
      <t>カクニン</t>
    </rPh>
    <phoneticPr fontId="1"/>
  </si>
  <si>
    <t>保証書有無</t>
    <rPh sb="0" eb="3">
      <t>ホショウショ</t>
    </rPh>
    <rPh sb="3" eb="5">
      <t>ウム</t>
    </rPh>
    <phoneticPr fontId="1"/>
  </si>
  <si>
    <t>※製品保証対象に該当する場合は選択してください。(年間定額修理プラン加入者は選択不要)</t>
    <rPh sb="1" eb="3">
      <t>ホショウ</t>
    </rPh>
    <rPh sb="3" eb="5">
      <t>タイショウ</t>
    </rPh>
    <rPh sb="8" eb="10">
      <t>ガイトウ</t>
    </rPh>
    <rPh sb="12" eb="14">
      <t>バアイ</t>
    </rPh>
    <rPh sb="13" eb="15">
      <t>センタク</t>
    </rPh>
    <rPh sb="23" eb="25">
      <t>ネンカン</t>
    </rPh>
    <rPh sb="25" eb="27">
      <t>テイガク</t>
    </rPh>
    <rPh sb="27" eb="29">
      <t>シュウリ</t>
    </rPh>
    <rPh sb="32" eb="34">
      <t>カニュウ</t>
    </rPh>
    <rPh sb="34" eb="35">
      <t>シャ</t>
    </rPh>
    <rPh sb="36" eb="37">
      <t>ノゾ</t>
    </rPh>
    <rPh sb="38" eb="40">
      <t>センタク</t>
    </rPh>
    <rPh sb="40" eb="42">
      <t>フヨウ</t>
    </rPh>
    <phoneticPr fontId="1"/>
  </si>
  <si>
    <t>見積書/注文書の授受方法</t>
    <rPh sb="0" eb="2">
      <t>ミツモリ</t>
    </rPh>
    <rPh sb="2" eb="3">
      <t>ショ</t>
    </rPh>
    <rPh sb="4" eb="7">
      <t>チュウモンショ</t>
    </rPh>
    <rPh sb="8" eb="10">
      <t>ジュジュ</t>
    </rPh>
    <rPh sb="10" eb="12">
      <t>ホウホウ</t>
    </rPh>
    <phoneticPr fontId="1"/>
  </si>
  <si>
    <t>電子データでの送付を希望する</t>
    <rPh sb="0" eb="2">
      <t>デンシ</t>
    </rPh>
    <rPh sb="7" eb="9">
      <t>ソウフ</t>
    </rPh>
    <rPh sb="10" eb="12">
      <t>キボウ</t>
    </rPh>
    <phoneticPr fontId="1"/>
  </si>
  <si>
    <t>ご記入、ご登録いただいているメールアドレス宛に送付いたします</t>
    <rPh sb="1" eb="3">
      <t>キニュウ</t>
    </rPh>
    <rPh sb="5" eb="7">
      <t>トウロク</t>
    </rPh>
    <rPh sb="21" eb="22">
      <t>アテ</t>
    </rPh>
    <rPh sb="23" eb="25">
      <t>ソウフ</t>
    </rPh>
    <phoneticPr fontId="1"/>
  </si>
  <si>
    <t>※紙での授受方法をご希望のお客様はチェックを外してください。</t>
    <rPh sb="1" eb="2">
      <t>カミ</t>
    </rPh>
    <rPh sb="4" eb="6">
      <t>ジュジュ</t>
    </rPh>
    <rPh sb="6" eb="8">
      <t>ホウホウ</t>
    </rPh>
    <rPh sb="10" eb="12">
      <t>キボウ</t>
    </rPh>
    <rPh sb="14" eb="16">
      <t>キャクサマ</t>
    </rPh>
    <rPh sb="22" eb="23">
      <t>ハズ</t>
    </rPh>
    <phoneticPr fontId="1"/>
  </si>
  <si>
    <t>設置先情報</t>
    <rPh sb="0" eb="1">
      <t>セツ</t>
    </rPh>
    <rPh sb="1" eb="2">
      <t>チ</t>
    </rPh>
    <rPh sb="2" eb="3">
      <t>サキ</t>
    </rPh>
    <rPh sb="3" eb="4">
      <t>ジョウ</t>
    </rPh>
    <rPh sb="4" eb="5">
      <t>ホウ</t>
    </rPh>
    <phoneticPr fontId="5"/>
  </si>
  <si>
    <t>郵便番号</t>
    <rPh sb="0" eb="2">
      <t>ユウビン</t>
    </rPh>
    <rPh sb="2" eb="4">
      <t>バンゴウ</t>
    </rPh>
    <phoneticPr fontId="5"/>
  </si>
  <si>
    <t>設置場所（所在地）住所</t>
    <rPh sb="0" eb="2">
      <t>ジュウショ</t>
    </rPh>
    <phoneticPr fontId="5"/>
  </si>
  <si>
    <t>設置場所名称</t>
    <phoneticPr fontId="5"/>
  </si>
  <si>
    <t>設置場所電話番号</t>
    <rPh sb="4" eb="6">
      <t>デンワ</t>
    </rPh>
    <rPh sb="6" eb="8">
      <t>バンゴウ</t>
    </rPh>
    <phoneticPr fontId="5"/>
  </si>
  <si>
    <t>機器情報</t>
    <rPh sb="0" eb="2">
      <t>キキ</t>
    </rPh>
    <rPh sb="2" eb="4">
      <t>ジョウホウ</t>
    </rPh>
    <phoneticPr fontId="5"/>
  </si>
  <si>
    <t>修理機器種別</t>
    <rPh sb="0" eb="2">
      <t>シュウリ</t>
    </rPh>
    <rPh sb="2" eb="4">
      <t>キキ</t>
    </rPh>
    <rPh sb="4" eb="6">
      <t>シュベツ</t>
    </rPh>
    <phoneticPr fontId="5"/>
  </si>
  <si>
    <t>型名</t>
    <rPh sb="0" eb="2">
      <t>カタメイ</t>
    </rPh>
    <phoneticPr fontId="5"/>
  </si>
  <si>
    <t>ドロップダウンで選択</t>
    <rPh sb="8" eb="10">
      <t>センタク</t>
    </rPh>
    <phoneticPr fontId="5"/>
  </si>
  <si>
    <t>修理機器 製造番号</t>
    <rPh sb="0" eb="2">
      <t>シュウリ</t>
    </rPh>
    <rPh sb="2" eb="4">
      <t>キキ</t>
    </rPh>
    <rPh sb="5" eb="7">
      <t>セイゾウ</t>
    </rPh>
    <rPh sb="7" eb="9">
      <t>バンゴウ</t>
    </rPh>
    <phoneticPr fontId="5"/>
  </si>
  <si>
    <t>①</t>
    <phoneticPr fontId="5"/>
  </si>
  <si>
    <t>②</t>
    <phoneticPr fontId="5"/>
  </si>
  <si>
    <t>③</t>
    <phoneticPr fontId="5"/>
  </si>
  <si>
    <t>④</t>
    <phoneticPr fontId="5"/>
  </si>
  <si>
    <t>⑤</t>
    <phoneticPr fontId="5"/>
  </si>
  <si>
    <t>※製造番号は修理要望機器の製造番号下５桁(0含む)を①の欄に入力ください。（同一機器にて複数台の修理要望の場合は②以降にも修理対象台数分入力）</t>
    <rPh sb="1" eb="3">
      <t>セイゾウ</t>
    </rPh>
    <rPh sb="3" eb="5">
      <t>バンゴウ</t>
    </rPh>
    <rPh sb="6" eb="8">
      <t>シュウリ</t>
    </rPh>
    <rPh sb="8" eb="10">
      <t>ヨウボウ</t>
    </rPh>
    <rPh sb="10" eb="12">
      <t>キキ</t>
    </rPh>
    <rPh sb="13" eb="17">
      <t>セイゾウバンゴウ</t>
    </rPh>
    <rPh sb="17" eb="18">
      <t>シモ</t>
    </rPh>
    <rPh sb="19" eb="20">
      <t>ケタ</t>
    </rPh>
    <rPh sb="22" eb="23">
      <t>フク</t>
    </rPh>
    <rPh sb="28" eb="29">
      <t>ラン</t>
    </rPh>
    <rPh sb="30" eb="32">
      <t>ニュウリョク</t>
    </rPh>
    <rPh sb="38" eb="40">
      <t>ドウイツ</t>
    </rPh>
    <rPh sb="40" eb="42">
      <t>キキ</t>
    </rPh>
    <rPh sb="44" eb="46">
      <t>フクスウ</t>
    </rPh>
    <rPh sb="46" eb="47">
      <t>ダイ</t>
    </rPh>
    <rPh sb="48" eb="50">
      <t>シュウリ</t>
    </rPh>
    <rPh sb="50" eb="52">
      <t>ヨウボウ</t>
    </rPh>
    <rPh sb="53" eb="55">
      <t>バアイ</t>
    </rPh>
    <rPh sb="61" eb="63">
      <t>シュウリ</t>
    </rPh>
    <rPh sb="63" eb="65">
      <t>タイショウ</t>
    </rPh>
    <rPh sb="65" eb="67">
      <t>ダイスウ</t>
    </rPh>
    <rPh sb="67" eb="68">
      <t>ブン</t>
    </rPh>
    <rPh sb="68" eb="70">
      <t>ニュウリョク</t>
    </rPh>
    <phoneticPr fontId="5"/>
  </si>
  <si>
    <t>修理品／代品送付先</t>
    <rPh sb="0" eb="2">
      <t>シュウリ</t>
    </rPh>
    <rPh sb="2" eb="3">
      <t>ヒン</t>
    </rPh>
    <rPh sb="4" eb="6">
      <t>ダイヒン</t>
    </rPh>
    <rPh sb="6" eb="8">
      <t>ソウフ</t>
    </rPh>
    <rPh sb="8" eb="9">
      <t>サキ</t>
    </rPh>
    <phoneticPr fontId="5"/>
  </si>
  <si>
    <t>送付先選択</t>
    <rPh sb="0" eb="3">
      <t>ソウフサキ</t>
    </rPh>
    <rPh sb="3" eb="5">
      <t>センタク</t>
    </rPh>
    <phoneticPr fontId="1"/>
  </si>
  <si>
    <t>修理品/代品の送付先は事業者情報と同じ</t>
    <rPh sb="0" eb="2">
      <t>シュウリ</t>
    </rPh>
    <rPh sb="2" eb="3">
      <t>ヒン</t>
    </rPh>
    <rPh sb="4" eb="6">
      <t>ダイヒン</t>
    </rPh>
    <rPh sb="7" eb="10">
      <t>ソウフサキ</t>
    </rPh>
    <rPh sb="11" eb="14">
      <t>ジギョウシャ</t>
    </rPh>
    <rPh sb="14" eb="16">
      <t>ジョウホウ</t>
    </rPh>
    <rPh sb="17" eb="18">
      <t>オナ</t>
    </rPh>
    <phoneticPr fontId="1"/>
  </si>
  <si>
    <t>修理品/代品の送付先は設置先情報と同じ</t>
    <rPh sb="0" eb="2">
      <t>シュウリ</t>
    </rPh>
    <rPh sb="2" eb="3">
      <t>ヒン</t>
    </rPh>
    <rPh sb="4" eb="6">
      <t>ダイヒン</t>
    </rPh>
    <rPh sb="7" eb="9">
      <t>ソウフ</t>
    </rPh>
    <rPh sb="9" eb="10">
      <t>サキ</t>
    </rPh>
    <rPh sb="11" eb="14">
      <t>セッチサキ</t>
    </rPh>
    <rPh sb="14" eb="16">
      <t>ジョウホウ</t>
    </rPh>
    <rPh sb="17" eb="18">
      <t>オナ</t>
    </rPh>
    <phoneticPr fontId="1"/>
  </si>
  <si>
    <t>新規で記入する</t>
    <rPh sb="0" eb="2">
      <t>シンキ</t>
    </rPh>
    <rPh sb="3" eb="5">
      <t>キニュウ</t>
    </rPh>
    <phoneticPr fontId="1"/>
  </si>
  <si>
    <t>※修理品/代品の送付先の選択にて、いずれかと同じ場合は該当する条件にチェックをお願いいたします。</t>
    <rPh sb="1" eb="4">
      <t>シュウリヒン</t>
    </rPh>
    <rPh sb="5" eb="7">
      <t>ダイヒン</t>
    </rPh>
    <rPh sb="8" eb="10">
      <t>ソウフ</t>
    </rPh>
    <rPh sb="10" eb="11">
      <t>サキ</t>
    </rPh>
    <rPh sb="12" eb="14">
      <t>センタク</t>
    </rPh>
    <rPh sb="22" eb="23">
      <t>オナ</t>
    </rPh>
    <rPh sb="24" eb="26">
      <t>バアイ</t>
    </rPh>
    <rPh sb="27" eb="29">
      <t>ガイトウ</t>
    </rPh>
    <rPh sb="31" eb="33">
      <t>ジョウケン</t>
    </rPh>
    <rPh sb="40" eb="41">
      <t>ネガ</t>
    </rPh>
    <phoneticPr fontId="5"/>
  </si>
  <si>
    <t>送付先名(社名)</t>
    <rPh sb="0" eb="2">
      <t>ソウフ</t>
    </rPh>
    <rPh sb="2" eb="3">
      <t>サキ</t>
    </rPh>
    <rPh sb="3" eb="4">
      <t>メイ</t>
    </rPh>
    <rPh sb="5" eb="7">
      <t>シャメイ</t>
    </rPh>
    <phoneticPr fontId="5"/>
  </si>
  <si>
    <t>　グレーアウトされた部分については、選択された条件のお客様情報にて登録いたします。</t>
    <rPh sb="10" eb="12">
      <t>ブブン</t>
    </rPh>
    <rPh sb="18" eb="20">
      <t>センタク</t>
    </rPh>
    <rPh sb="23" eb="25">
      <t>ジョウケン</t>
    </rPh>
    <rPh sb="27" eb="29">
      <t>キャクサマ</t>
    </rPh>
    <rPh sb="29" eb="31">
      <t>ジョウホウ</t>
    </rPh>
    <rPh sb="33" eb="35">
      <t>トウロク</t>
    </rPh>
    <phoneticPr fontId="1"/>
  </si>
  <si>
    <t>　尚、グレーアウトされている部分にて、新規(変更)で対応者を設定したい場合はグレーアウトの上から直接ご記入ください。</t>
    <rPh sb="1" eb="2">
      <t>ナオ</t>
    </rPh>
    <rPh sb="14" eb="16">
      <t>ブブン</t>
    </rPh>
    <rPh sb="19" eb="21">
      <t>シンキ</t>
    </rPh>
    <rPh sb="22" eb="24">
      <t>ヘンコウ</t>
    </rPh>
    <rPh sb="26" eb="28">
      <t>タイオウ</t>
    </rPh>
    <rPh sb="28" eb="29">
      <t>シャ</t>
    </rPh>
    <phoneticPr fontId="1"/>
  </si>
  <si>
    <t>住所</t>
    <phoneticPr fontId="5"/>
  </si>
  <si>
    <t>受け取り担当者</t>
    <rPh sb="0" eb="1">
      <t>ウ</t>
    </rPh>
    <rPh sb="2" eb="3">
      <t>ト</t>
    </rPh>
    <phoneticPr fontId="1"/>
  </si>
  <si>
    <t>★</t>
    <phoneticPr fontId="5"/>
  </si>
  <si>
    <t>申込みにあたり修理サービス利用規約内容を確認の上、申込みください。</t>
    <rPh sb="0" eb="2">
      <t>モウシコミ</t>
    </rPh>
    <rPh sb="7" eb="9">
      <t>シュウリ</t>
    </rPh>
    <rPh sb="13" eb="15">
      <t>リヨウ</t>
    </rPh>
    <rPh sb="15" eb="17">
      <t>キヤク</t>
    </rPh>
    <rPh sb="17" eb="19">
      <t>ナイヨウ</t>
    </rPh>
    <rPh sb="20" eb="22">
      <t>カクニン</t>
    </rPh>
    <rPh sb="23" eb="24">
      <t>ウエ</t>
    </rPh>
    <rPh sb="25" eb="27">
      <t>モウシコミ</t>
    </rPh>
    <phoneticPr fontId="5"/>
  </si>
  <si>
    <t>折り返し、当社から申込み事業者様宛に修理見積書を発行いたします。申込者様からのご注文を当社で受領した時点で契約は成立するものとします。</t>
    <rPh sb="0" eb="1">
      <t>オ</t>
    </rPh>
    <rPh sb="2" eb="3">
      <t>カエ</t>
    </rPh>
    <rPh sb="35" eb="36">
      <t>サマ</t>
    </rPh>
    <phoneticPr fontId="1"/>
  </si>
  <si>
    <t>作業完了後、申込み事業者様宛に請求書を送付いたします。（※年間定額修理プラン加入者及び、製品保証書適用者を除く）</t>
    <rPh sb="0" eb="2">
      <t>サギョウ</t>
    </rPh>
    <rPh sb="2" eb="4">
      <t>カンリョウ</t>
    </rPh>
    <rPh sb="4" eb="5">
      <t>ゴ</t>
    </rPh>
    <rPh sb="6" eb="8">
      <t>モウシコ</t>
    </rPh>
    <rPh sb="9" eb="12">
      <t>ジギョウシャ</t>
    </rPh>
    <rPh sb="12" eb="13">
      <t>サマ</t>
    </rPh>
    <rPh sb="13" eb="14">
      <t>アテ</t>
    </rPh>
    <rPh sb="15" eb="18">
      <t>セイキュウショ</t>
    </rPh>
    <rPh sb="19" eb="21">
      <t>ソウフ</t>
    </rPh>
    <rPh sb="29" eb="31">
      <t>ネンカン</t>
    </rPh>
    <rPh sb="31" eb="33">
      <t>テイガク</t>
    </rPh>
    <rPh sb="41" eb="42">
      <t>オヨ</t>
    </rPh>
    <phoneticPr fontId="5"/>
  </si>
  <si>
    <t>保証期間を超過している保証書が添付されている場合は保証対象外となりますのでご了承ください。(※年間定額修理プラン加入者を除く)</t>
    <rPh sb="0" eb="2">
      <t>ホショウ</t>
    </rPh>
    <rPh sb="2" eb="4">
      <t>キカン</t>
    </rPh>
    <rPh sb="5" eb="7">
      <t>チョウカ</t>
    </rPh>
    <rPh sb="11" eb="14">
      <t>ホショウショ</t>
    </rPh>
    <rPh sb="15" eb="17">
      <t>テンプ</t>
    </rPh>
    <rPh sb="22" eb="24">
      <t>バアイ</t>
    </rPh>
    <rPh sb="25" eb="27">
      <t>ホショウ</t>
    </rPh>
    <rPh sb="27" eb="30">
      <t>タイショウガイ</t>
    </rPh>
    <rPh sb="38" eb="40">
      <t>リョウショウ</t>
    </rPh>
    <rPh sb="47" eb="49">
      <t>ネンカン</t>
    </rPh>
    <rPh sb="49" eb="51">
      <t>テイガク</t>
    </rPh>
    <rPh sb="51" eb="53">
      <t>シュウリ</t>
    </rPh>
    <rPh sb="56" eb="59">
      <t>カニュウシャ</t>
    </rPh>
    <rPh sb="60" eb="61">
      <t>ノゾ</t>
    </rPh>
    <phoneticPr fontId="5"/>
  </si>
  <si>
    <t>※　重要　</t>
    <rPh sb="2" eb="4">
      <t>ジュウヨウ</t>
    </rPh>
    <phoneticPr fontId="5"/>
  </si>
  <si>
    <t>個人情報の取扱いに関して</t>
    <rPh sb="0" eb="2">
      <t>コジン</t>
    </rPh>
    <rPh sb="2" eb="4">
      <t>ジョウホウ</t>
    </rPh>
    <rPh sb="5" eb="7">
      <t>トリアツカ</t>
    </rPh>
    <rPh sb="9" eb="10">
      <t>カン</t>
    </rPh>
    <phoneticPr fontId="5"/>
  </si>
  <si>
    <t>個人情報の収集は弊社の業務に必要な範囲に留めます。また収集した個人情報の取扱いに際しては、個人情報の保護に関する法令その他の規範を順守します。</t>
    <rPh sb="0" eb="2">
      <t>コジン</t>
    </rPh>
    <rPh sb="2" eb="4">
      <t>ジョウホウ</t>
    </rPh>
    <rPh sb="5" eb="7">
      <t>シュウシュウ</t>
    </rPh>
    <rPh sb="8" eb="10">
      <t>ヘイシャ</t>
    </rPh>
    <rPh sb="11" eb="13">
      <t>ギョウム</t>
    </rPh>
    <rPh sb="14" eb="16">
      <t>ヒツヨウ</t>
    </rPh>
    <rPh sb="17" eb="19">
      <t>ハンイ</t>
    </rPh>
    <rPh sb="20" eb="21">
      <t>トド</t>
    </rPh>
    <rPh sb="27" eb="29">
      <t>シュウシュウ</t>
    </rPh>
    <rPh sb="31" eb="33">
      <t>コジン</t>
    </rPh>
    <rPh sb="33" eb="35">
      <t>ジョウホウ</t>
    </rPh>
    <phoneticPr fontId="5"/>
  </si>
  <si>
    <t>「個人情報（収集データ含む）の使用・開示・訂正</t>
  </si>
  <si>
    <t>当社は、ご提供頂いた個人情報および本サービスにて収集したデータを適切に保管・使用または処理致しますが、以下の場合に限りお客様の個人情報（収集データ）を提供および使用いたします。</t>
    <phoneticPr fontId="5"/>
  </si>
  <si>
    <t>また、お客様からご提供いただいた個人情報について、お客様が確認、訂正、消去を希望される場合、合理的な範囲で迅速に対応いたします。</t>
    <phoneticPr fontId="5"/>
  </si>
  <si>
    <t>(1)本サービスに必要な協力会社（販売店、修理会社、保険会社、決済代行会社等）に対し個人情報を提供します。</t>
    <rPh sb="26" eb="30">
      <t>ホケンカイシャ</t>
    </rPh>
    <phoneticPr fontId="5"/>
  </si>
  <si>
    <t xml:space="preserve">     なお、この場合、当社と協力会社は個人情報の取り扱いに関し本規約同等の契約を結ぶものとします。</t>
    <phoneticPr fontId="5"/>
  </si>
  <si>
    <t>(2)当社サービスおよび当社製品の各種お知らせ・ご案内等で個人情報を使用します。</t>
  </si>
  <si>
    <r>
      <t>(3)当社サービスおよび当社製品の改善および機能向上の目的で本サービスにて収集したデータを使用します。</t>
    </r>
    <r>
      <rPr>
        <sz val="8"/>
        <rFont val="Meiryo UI"/>
        <family val="3"/>
        <charset val="128"/>
      </rPr>
      <t>」</t>
    </r>
    <phoneticPr fontId="5"/>
  </si>
  <si>
    <t>修理のお申込みにつきましては、以下の修理対応受付窓口までご依頼ください。</t>
    <rPh sb="0" eb="2">
      <t>シュウリ</t>
    </rPh>
    <rPh sb="4" eb="6">
      <t>モウシコ</t>
    </rPh>
    <rPh sb="15" eb="17">
      <t>イカ</t>
    </rPh>
    <rPh sb="18" eb="20">
      <t>シュウリ</t>
    </rPh>
    <rPh sb="20" eb="22">
      <t>タイオウ</t>
    </rPh>
    <rPh sb="22" eb="24">
      <t>ウケツケ</t>
    </rPh>
    <rPh sb="24" eb="26">
      <t>マドグチ</t>
    </rPh>
    <rPh sb="29" eb="31">
      <t>イライ</t>
    </rPh>
    <phoneticPr fontId="16"/>
  </si>
  <si>
    <t>▼普通充電器専用  修理対応受付窓口</t>
    <rPh sb="1" eb="3">
      <t>フツウ</t>
    </rPh>
    <rPh sb="3" eb="6">
      <t>ジュウデンキ</t>
    </rPh>
    <rPh sb="6" eb="8">
      <t>センヨウ</t>
    </rPh>
    <rPh sb="10" eb="12">
      <t>シュウリ</t>
    </rPh>
    <rPh sb="14" eb="16">
      <t>ウケツケ</t>
    </rPh>
    <phoneticPr fontId="5"/>
  </si>
  <si>
    <t xml:space="preserve"> 　　新電元工業株式会社　EV普通充電器　修理対応受付窓口</t>
    <rPh sb="15" eb="19">
      <t>フツウジュウデン</t>
    </rPh>
    <rPh sb="19" eb="20">
      <t>キ</t>
    </rPh>
    <rPh sb="21" eb="25">
      <t>シュウリタイオウ</t>
    </rPh>
    <rPh sb="25" eb="27">
      <t>ウケツケ</t>
    </rPh>
    <phoneticPr fontId="5"/>
  </si>
  <si>
    <t>メールでのお問合せ：</t>
    <phoneticPr fontId="5"/>
  </si>
  <si>
    <t>ev_call4@shindengen.co.jp</t>
    <phoneticPr fontId="5"/>
  </si>
  <si>
    <t>Excel内のプルダウン</t>
    <rPh sb="5" eb="6">
      <t>ナイ</t>
    </rPh>
    <phoneticPr fontId="1"/>
  </si>
  <si>
    <t>Excel関数</t>
    <rPh sb="5" eb="7">
      <t>カンスウ</t>
    </rPh>
    <phoneticPr fontId="1"/>
  </si>
  <si>
    <t>【お客様基本情報入力画面】</t>
    <rPh sb="2" eb="4">
      <t>キャクサマ</t>
    </rPh>
    <rPh sb="4" eb="8">
      <t>キホンジョウホウ</t>
    </rPh>
    <rPh sb="8" eb="10">
      <t>ニュウリョク</t>
    </rPh>
    <rPh sb="10" eb="12">
      <t>ガメン</t>
    </rPh>
    <phoneticPr fontId="1"/>
  </si>
  <si>
    <t>申込日</t>
    <rPh sb="0" eb="3">
      <t>モウシコミビ</t>
    </rPh>
    <phoneticPr fontId="1"/>
  </si>
  <si>
    <t>型式選択プルダウン</t>
    <rPh sb="0" eb="2">
      <t>カタシキ</t>
    </rPh>
    <rPh sb="2" eb="4">
      <t>センタク</t>
    </rPh>
    <phoneticPr fontId="16"/>
  </si>
  <si>
    <t>受付番号グレーアウト</t>
    <rPh sb="0" eb="2">
      <t>ウケツケ</t>
    </rPh>
    <rPh sb="2" eb="4">
      <t>バンゴウ</t>
    </rPh>
    <phoneticPr fontId="1"/>
  </si>
  <si>
    <t>申込事業者情報</t>
    <rPh sb="0" eb="5">
      <t>モウシコミジギョウシャ</t>
    </rPh>
    <rPh sb="5" eb="7">
      <t>ジョウホウ</t>
    </rPh>
    <phoneticPr fontId="1"/>
  </si>
  <si>
    <t>お問合せ受付番号</t>
    <rPh sb="1" eb="3">
      <t>トイアワ</t>
    </rPh>
    <rPh sb="4" eb="6">
      <t>ウケツケ</t>
    </rPh>
    <rPh sb="6" eb="8">
      <t>バンゴウ</t>
    </rPh>
    <phoneticPr fontId="1"/>
  </si>
  <si>
    <t>型式：関数用(参考)</t>
    <phoneticPr fontId="5"/>
  </si>
  <si>
    <t>製品コード(Fastor用)</t>
    <rPh sb="0" eb="2">
      <t>セイヒン</t>
    </rPh>
    <rPh sb="12" eb="13">
      <t>ヨウ</t>
    </rPh>
    <phoneticPr fontId="5"/>
  </si>
  <si>
    <t>製造番号(製品群識別記号~工場識別まで)</t>
    <rPh sb="0" eb="4">
      <t>セイゾウバンゴウ</t>
    </rPh>
    <rPh sb="5" eb="8">
      <t>セイヒングン</t>
    </rPh>
    <rPh sb="8" eb="10">
      <t>シキベツ</t>
    </rPh>
    <rPh sb="10" eb="12">
      <t>キゴウ</t>
    </rPh>
    <rPh sb="13" eb="17">
      <t>コウジョウシキベツ</t>
    </rPh>
    <phoneticPr fontId="5"/>
  </si>
  <si>
    <t>製品種別(1:充電器,2:中継器)</t>
    <rPh sb="0" eb="4">
      <t>セイヒンシュベツ</t>
    </rPh>
    <rPh sb="7" eb="10">
      <t>ジュウデンキ</t>
    </rPh>
    <rPh sb="13" eb="16">
      <t>チュウケイキ</t>
    </rPh>
    <phoneticPr fontId="1"/>
  </si>
  <si>
    <t>-----普通充電器-----</t>
    <rPh sb="5" eb="10">
      <t>フツウジュウデンキ</t>
    </rPh>
    <phoneticPr fontId="1"/>
  </si>
  <si>
    <t>事業者名</t>
    <rPh sb="0" eb="3">
      <t>ジギョウシャ</t>
    </rPh>
    <rPh sb="3" eb="4">
      <t>メイ</t>
    </rPh>
    <phoneticPr fontId="1"/>
  </si>
  <si>
    <t>PM-CS09-M-CG</t>
    <phoneticPr fontId="16"/>
  </si>
  <si>
    <t>C10000S</t>
    <phoneticPr fontId="16"/>
  </si>
  <si>
    <t>郵便番号</t>
    <rPh sb="0" eb="4">
      <t>ユウビンバンゴウ</t>
    </rPh>
    <phoneticPr fontId="1"/>
  </si>
  <si>
    <t>PM-CS09-M-CN</t>
    <phoneticPr fontId="16"/>
  </si>
  <si>
    <t>C10001S</t>
    <phoneticPr fontId="16"/>
  </si>
  <si>
    <t>見積書/請求書欄</t>
    <rPh sb="0" eb="3">
      <t>ミツモリショ</t>
    </rPh>
    <rPh sb="4" eb="7">
      <t>セイキュウショ</t>
    </rPh>
    <rPh sb="7" eb="8">
      <t>ラン</t>
    </rPh>
    <phoneticPr fontId="1"/>
  </si>
  <si>
    <t>住所</t>
    <rPh sb="0" eb="2">
      <t>ジュウショ</t>
    </rPh>
    <phoneticPr fontId="1"/>
  </si>
  <si>
    <t>PM-CS09-J-CG</t>
    <phoneticPr fontId="16"/>
  </si>
  <si>
    <t>C10006S</t>
    <phoneticPr fontId="16"/>
  </si>
  <si>
    <t>所属</t>
    <rPh sb="0" eb="2">
      <t>ショゾク</t>
    </rPh>
    <phoneticPr fontId="1"/>
  </si>
  <si>
    <t>PM-GX1-LTE</t>
    <phoneticPr fontId="16"/>
  </si>
  <si>
    <t>C10004S</t>
    <phoneticPr fontId="16"/>
  </si>
  <si>
    <t>-----通信中継器-----</t>
    <rPh sb="5" eb="7">
      <t>ツウシン</t>
    </rPh>
    <rPh sb="7" eb="10">
      <t>チュウケイキ</t>
    </rPh>
    <phoneticPr fontId="16"/>
  </si>
  <si>
    <t>ﾌﾘｶﾞﾅ</t>
    <phoneticPr fontId="1"/>
  </si>
  <si>
    <t>PM-GX1-LAN</t>
    <phoneticPr fontId="16"/>
  </si>
  <si>
    <t>C10005S</t>
    <phoneticPr fontId="16"/>
  </si>
  <si>
    <t>年間定額プラン加入有無</t>
    <rPh sb="0" eb="2">
      <t>ネンカン</t>
    </rPh>
    <rPh sb="2" eb="4">
      <t>テイガク</t>
    </rPh>
    <rPh sb="7" eb="9">
      <t>カニュウ</t>
    </rPh>
    <rPh sb="9" eb="11">
      <t>ウム</t>
    </rPh>
    <phoneticPr fontId="1"/>
  </si>
  <si>
    <t>氏名</t>
    <rPh sb="0" eb="2">
      <t>シメイ</t>
    </rPh>
    <phoneticPr fontId="1"/>
  </si>
  <si>
    <t>TEL</t>
    <phoneticPr fontId="1"/>
  </si>
  <si>
    <t>FAX</t>
    <phoneticPr fontId="1"/>
  </si>
  <si>
    <t>見積/注文メールチェック</t>
    <rPh sb="0" eb="2">
      <t>ミツモリ</t>
    </rPh>
    <rPh sb="3" eb="5">
      <t>チュウモン</t>
    </rPh>
    <phoneticPr fontId="1"/>
  </si>
  <si>
    <t>E-mail</t>
    <phoneticPr fontId="1"/>
  </si>
  <si>
    <t>設置先情報</t>
    <rPh sb="0" eb="3">
      <t>セッチサキ</t>
    </rPh>
    <rPh sb="3" eb="5">
      <t>ジョウホウ</t>
    </rPh>
    <phoneticPr fontId="1"/>
  </si>
  <si>
    <t>設置場所住所</t>
    <rPh sb="0" eb="4">
      <t>セッチバショ</t>
    </rPh>
    <rPh sb="4" eb="6">
      <t>ジュウショ</t>
    </rPh>
    <phoneticPr fontId="1"/>
  </si>
  <si>
    <t>修理代品欄</t>
    <phoneticPr fontId="1"/>
  </si>
  <si>
    <t>設置場所名称</t>
    <rPh sb="0" eb="6">
      <t>セッチバショメイショウ</t>
    </rPh>
    <phoneticPr fontId="1"/>
  </si>
  <si>
    <t>電話番号</t>
    <rPh sb="0" eb="4">
      <t>デンワバンゴウ</t>
    </rPh>
    <phoneticPr fontId="1"/>
  </si>
  <si>
    <t>装置情報</t>
    <rPh sb="0" eb="4">
      <t>ソウチジョウホウ</t>
    </rPh>
    <phoneticPr fontId="5"/>
  </si>
  <si>
    <t>充電器_種別</t>
    <rPh sb="0" eb="3">
      <t>ジュウデンキ</t>
    </rPh>
    <rPh sb="4" eb="6">
      <t>シュベツ</t>
    </rPh>
    <phoneticPr fontId="5"/>
  </si>
  <si>
    <t>製品種別</t>
    <rPh sb="0" eb="4">
      <t>セイヒンシュベツ</t>
    </rPh>
    <phoneticPr fontId="1"/>
  </si>
  <si>
    <t>充電器_製品コード</t>
    <rPh sb="0" eb="3">
      <t>ジュウデンキ</t>
    </rPh>
    <rPh sb="4" eb="6">
      <t>セイヒン</t>
    </rPh>
    <phoneticPr fontId="16"/>
  </si>
  <si>
    <t>充電器_製造番号1</t>
    <rPh sb="0" eb="3">
      <t>ジュウデンキ</t>
    </rPh>
    <rPh sb="4" eb="8">
      <t>セイゾウバンゴウ</t>
    </rPh>
    <phoneticPr fontId="5"/>
  </si>
  <si>
    <t>充電器_製造番号2</t>
    <rPh sb="0" eb="3">
      <t>ジュウデンキ</t>
    </rPh>
    <rPh sb="4" eb="8">
      <t>セイゾウバンゴウ</t>
    </rPh>
    <phoneticPr fontId="5"/>
  </si>
  <si>
    <t>製造番号の下５桁連結</t>
    <rPh sb="0" eb="4">
      <t>セイゾウバンゴウ</t>
    </rPh>
    <rPh sb="5" eb="6">
      <t>シモ</t>
    </rPh>
    <rPh sb="7" eb="8">
      <t>ケタ</t>
    </rPh>
    <rPh sb="8" eb="10">
      <t>レンケツ</t>
    </rPh>
    <phoneticPr fontId="16"/>
  </si>
  <si>
    <t>充電器_製造番号3</t>
    <rPh sb="0" eb="3">
      <t>ジュウデンキ</t>
    </rPh>
    <rPh sb="4" eb="8">
      <t>セイゾウバンゴウ</t>
    </rPh>
    <phoneticPr fontId="5"/>
  </si>
  <si>
    <t>充電器_製造番号4</t>
    <rPh sb="0" eb="3">
      <t>ジュウデンキ</t>
    </rPh>
    <rPh sb="4" eb="8">
      <t>セイゾウバンゴウ</t>
    </rPh>
    <phoneticPr fontId="5"/>
  </si>
  <si>
    <t>充電器_製造番号5</t>
    <rPh sb="0" eb="3">
      <t>ジュウデンキ</t>
    </rPh>
    <rPh sb="4" eb="8">
      <t>セイゾウバンゴウ</t>
    </rPh>
    <phoneticPr fontId="5"/>
  </si>
  <si>
    <t>保証書プルダウン</t>
    <rPh sb="0" eb="3">
      <t>ホショウショ</t>
    </rPh>
    <phoneticPr fontId="1"/>
  </si>
  <si>
    <t>中継器_種別</t>
    <rPh sb="0" eb="3">
      <t>チュウケイキ</t>
    </rPh>
    <rPh sb="4" eb="6">
      <t>シュベツ</t>
    </rPh>
    <phoneticPr fontId="5"/>
  </si>
  <si>
    <t>中継器_製品コード</t>
    <rPh sb="0" eb="3">
      <t>チュウケイキ</t>
    </rPh>
    <rPh sb="4" eb="6">
      <t>セイヒン</t>
    </rPh>
    <phoneticPr fontId="16"/>
  </si>
  <si>
    <t>中継器_製造番号1</t>
    <rPh sb="0" eb="3">
      <t>チュウケイキ</t>
    </rPh>
    <rPh sb="4" eb="8">
      <t>セイゾウバンゴウ</t>
    </rPh>
    <phoneticPr fontId="5"/>
  </si>
  <si>
    <t>中継器_製造番号2</t>
    <rPh sb="0" eb="3">
      <t>チュウケイキ</t>
    </rPh>
    <rPh sb="4" eb="8">
      <t>セイゾウバンゴウ</t>
    </rPh>
    <phoneticPr fontId="5"/>
  </si>
  <si>
    <t>中継器_製造番号3</t>
    <rPh sb="0" eb="3">
      <t>チュウケイキ</t>
    </rPh>
    <rPh sb="4" eb="8">
      <t>セイゾウバンゴウ</t>
    </rPh>
    <phoneticPr fontId="5"/>
  </si>
  <si>
    <t>中継器_製造番号4</t>
    <rPh sb="0" eb="3">
      <t>チュウケイキ</t>
    </rPh>
    <rPh sb="4" eb="8">
      <t>セイゾウバンゴウ</t>
    </rPh>
    <phoneticPr fontId="5"/>
  </si>
  <si>
    <t>中継器_製造番号5</t>
    <rPh sb="0" eb="3">
      <t>チュウケイキ</t>
    </rPh>
    <rPh sb="4" eb="8">
      <t>セイゾウバンゴウ</t>
    </rPh>
    <phoneticPr fontId="5"/>
  </si>
  <si>
    <t>修理品／代品送付先</t>
    <rPh sb="0" eb="3">
      <t>シュウリヒン</t>
    </rPh>
    <rPh sb="4" eb="9">
      <t>ダイヒンソウフサキ</t>
    </rPh>
    <phoneticPr fontId="1"/>
  </si>
  <si>
    <t>送付先名称</t>
    <rPh sb="0" eb="5">
      <t>ソウフサキメイショウ</t>
    </rPh>
    <phoneticPr fontId="1"/>
  </si>
  <si>
    <t>保証書有無確認</t>
    <rPh sb="0" eb="3">
      <t>ホショウショ</t>
    </rPh>
    <rPh sb="3" eb="5">
      <t>ウム</t>
    </rPh>
    <rPh sb="5" eb="7">
      <t>カクニン</t>
    </rPh>
    <phoneticPr fontId="1"/>
  </si>
  <si>
    <t>保証書の有無</t>
    <rPh sb="0" eb="3">
      <t>ホショウショ</t>
    </rPh>
    <rPh sb="4" eb="6">
      <t>ウム</t>
    </rPh>
    <phoneticPr fontId="1"/>
  </si>
  <si>
    <t>保証書文言</t>
    <rPh sb="0" eb="3">
      <t>ホショウショ</t>
    </rPh>
    <rPh sb="3" eb="5">
      <t>モンゴン</t>
    </rPh>
    <phoneticPr fontId="1"/>
  </si>
  <si>
    <t>申込機器台数</t>
    <rPh sb="0" eb="6">
      <t>モウシコミキキダイスウ</t>
    </rPh>
    <phoneticPr fontId="16"/>
  </si>
  <si>
    <t>普通充電器申込台数</t>
    <rPh sb="0" eb="5">
      <t>フツウジュウデンキ</t>
    </rPh>
    <rPh sb="5" eb="9">
      <t>モウシコミダイスウ</t>
    </rPh>
    <phoneticPr fontId="16"/>
  </si>
  <si>
    <t>通信中継器申込台数</t>
    <rPh sb="0" eb="5">
      <t>ツウシンチュウケイキ</t>
    </rPh>
    <rPh sb="5" eb="9">
      <t>モウシコミダイスウ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</si>
</sst>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0">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indexed="8"/>
      <name val="Meiryo UI"/>
      <family val="3"/>
      <charset val="128"/>
    </font>
    <font>
      <sz val="11"/>
      <color theme="1"/>
      <name val="Meiryo UI"/>
      <family val="3"/>
      <charset val="128"/>
    </font>
    <font>
      <sz val="6"/>
      <name val="ＭＳ Ｐゴシック"/>
      <family val="3"/>
      <charset val="128"/>
    </font>
    <font>
      <b/>
      <sz val="14"/>
      <color indexed="8"/>
      <name val="Meiryo UI"/>
      <family val="3"/>
      <charset val="128"/>
    </font>
    <font>
      <sz val="18"/>
      <color indexed="8"/>
      <name val="Meiryo UI"/>
      <family val="3"/>
      <charset val="128"/>
    </font>
    <font>
      <b/>
      <sz val="16"/>
      <color indexed="8"/>
      <name val="Meiryo UI"/>
      <family val="3"/>
      <charset val="128"/>
    </font>
    <font>
      <b/>
      <sz val="14"/>
      <color indexed="10"/>
      <name val="Meiryo UI"/>
      <family val="3"/>
      <charset val="128"/>
    </font>
    <font>
      <sz val="10"/>
      <color indexed="8"/>
      <name val="Meiryo UI"/>
      <family val="3"/>
      <charset val="128"/>
    </font>
    <font>
      <sz val="11"/>
      <name val="Meiryo UI"/>
      <family val="3"/>
      <charset val="128"/>
    </font>
    <font>
      <sz val="10"/>
      <name val="Meiryo UI"/>
      <family val="3"/>
      <charset val="128"/>
    </font>
    <font>
      <sz val="12"/>
      <name val="Meiryo UI"/>
      <family val="3"/>
      <charset val="128"/>
    </font>
    <font>
      <u/>
      <sz val="11"/>
      <color theme="10"/>
      <name val="游ゴシック"/>
      <family val="3"/>
      <charset val="128"/>
      <scheme val="minor"/>
    </font>
    <font>
      <sz val="11"/>
      <color rgb="FFFF0000"/>
      <name val="Meiryo UI"/>
      <family val="3"/>
      <charset val="128"/>
    </font>
    <font>
      <sz val="6"/>
      <name val="游ゴシック"/>
      <family val="3"/>
      <charset val="128"/>
      <scheme val="minor"/>
    </font>
    <font>
      <b/>
      <sz val="11"/>
      <name val="Meiryo UI"/>
      <family val="3"/>
      <charset val="128"/>
    </font>
    <font>
      <sz val="8"/>
      <color indexed="8"/>
      <name val="Meiryo UI"/>
      <family val="3"/>
      <charset val="128"/>
    </font>
    <font>
      <sz val="8"/>
      <color rgb="FF000000"/>
      <name val="Meiryo UI"/>
      <family val="3"/>
      <charset val="128"/>
    </font>
    <font>
      <sz val="10"/>
      <color rgb="FF000000"/>
      <name val="Meiryo UI"/>
      <family val="3"/>
      <charset val="128"/>
    </font>
    <font>
      <sz val="9"/>
      <color indexed="8"/>
      <name val="Meiryo UI"/>
      <family val="3"/>
      <charset val="128"/>
    </font>
    <font>
      <b/>
      <sz val="11"/>
      <color rgb="FF000000"/>
      <name val="Meiryo UI"/>
      <family val="3"/>
      <charset val="128"/>
    </font>
    <font>
      <sz val="8"/>
      <name val="Meiryo UI"/>
      <family val="3"/>
      <charset val="128"/>
    </font>
    <font>
      <sz val="11"/>
      <color theme="0"/>
      <name val="Meiryo UI"/>
      <family val="3"/>
      <charset val="128"/>
    </font>
    <font>
      <b/>
      <sz val="12"/>
      <color rgb="FFFF0000"/>
      <name val="Meiryo UI"/>
      <family val="3"/>
      <charset val="128"/>
    </font>
    <font>
      <b/>
      <sz val="11"/>
      <color rgb="FFFF0000"/>
      <name val="Meiryo UI"/>
      <family val="3"/>
      <charset val="128"/>
    </font>
    <font>
      <u/>
      <sz val="11"/>
      <name val="Meiryo UI"/>
      <family val="3"/>
      <charset val="128"/>
    </font>
    <font>
      <b/>
      <sz val="20"/>
      <name val="Meiryo UI"/>
      <family val="3"/>
      <charset val="128"/>
    </font>
    <font>
      <b/>
      <u/>
      <sz val="11"/>
      <name val="Meiryo UI"/>
      <family val="3"/>
      <charset val="128"/>
    </font>
  </fonts>
  <fills count="7">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0000FF"/>
        <bgColor indexed="64"/>
      </patternFill>
    </fill>
    <fill>
      <patternFill patternType="solid">
        <fgColor rgb="FFFFFF00"/>
        <bgColor indexed="64"/>
      </patternFill>
    </fill>
  </fills>
  <borders count="80">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1"/>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double">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top/>
      <bottom style="dotted">
        <color indexed="64"/>
      </bottom>
      <diagonal/>
    </border>
    <border>
      <left/>
      <right style="thin">
        <color indexed="64"/>
      </right>
      <top/>
      <bottom style="dotted">
        <color indexed="64"/>
      </bottom>
      <diagonal/>
    </border>
    <border>
      <left style="thin">
        <color auto="1"/>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auto="1"/>
      </left>
      <right style="thin">
        <color auto="1"/>
      </right>
      <top style="double">
        <color auto="1"/>
      </top>
      <bottom style="thin">
        <color auto="1"/>
      </bottom>
      <diagonal/>
    </border>
    <border>
      <left style="dash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auto="1"/>
      </left>
      <right/>
      <top style="medium">
        <color indexed="64"/>
      </top>
      <bottom/>
      <diagonal/>
    </border>
    <border>
      <left style="thin">
        <color auto="1"/>
      </left>
      <right style="thin">
        <color auto="1"/>
      </right>
      <top style="thin">
        <color auto="1"/>
      </top>
      <bottom/>
      <diagonal/>
    </border>
    <border>
      <left style="thin">
        <color auto="1"/>
      </left>
      <right/>
      <top style="thin">
        <color auto="1"/>
      </top>
      <bottom style="thin">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2" fillId="0" borderId="0">
      <alignment vertical="center"/>
    </xf>
    <xf numFmtId="0" fontId="14" fillId="0" borderId="0" applyNumberFormat="0" applyFill="0" applyBorder="0" applyAlignment="0" applyProtection="0">
      <alignment vertical="center"/>
    </xf>
  </cellStyleXfs>
  <cellXfs count="244">
    <xf numFmtId="0" fontId="0" fillId="0" borderId="0" xfId="0">
      <alignment vertical="center"/>
    </xf>
    <xf numFmtId="0" fontId="24" fillId="5" borderId="59" xfId="0" applyFont="1" applyFill="1" applyBorder="1">
      <alignment vertical="center"/>
    </xf>
    <xf numFmtId="0" fontId="24" fillId="5" borderId="2" xfId="0" applyFont="1" applyFill="1" applyBorder="1">
      <alignment vertical="center"/>
    </xf>
    <xf numFmtId="0" fontId="15" fillId="0" borderId="59" xfId="0" applyFont="1" applyBorder="1">
      <alignment vertical="center"/>
    </xf>
    <xf numFmtId="0" fontId="15" fillId="0" borderId="2" xfId="0" applyFont="1" applyBorder="1">
      <alignment vertical="center"/>
    </xf>
    <xf numFmtId="0" fontId="4" fillId="0" borderId="0" xfId="1" applyFont="1">
      <alignment vertical="center"/>
    </xf>
    <xf numFmtId="0" fontId="4" fillId="0" borderId="59" xfId="1" applyFont="1" applyBorder="1">
      <alignment vertical="center"/>
    </xf>
    <xf numFmtId="0" fontId="4" fillId="0" borderId="59" xfId="1" applyFont="1" applyBorder="1" applyAlignment="1">
      <alignment horizontal="left" vertical="center"/>
    </xf>
    <xf numFmtId="0" fontId="4" fillId="0" borderId="57" xfId="1" applyFont="1" applyBorder="1">
      <alignment vertical="center"/>
    </xf>
    <xf numFmtId="0" fontId="4" fillId="0" borderId="58" xfId="1" applyFont="1" applyBorder="1">
      <alignment vertical="center"/>
    </xf>
    <xf numFmtId="0" fontId="4" fillId="0" borderId="59" xfId="1" applyFont="1" applyBorder="1" applyAlignment="1">
      <alignment horizontal="right" vertical="center"/>
    </xf>
    <xf numFmtId="0" fontId="4" fillId="0" borderId="57" xfId="1" applyFont="1" applyBorder="1" applyAlignment="1">
      <alignment horizontal="left" vertical="center"/>
    </xf>
    <xf numFmtId="0" fontId="4" fillId="0" borderId="0" xfId="1" applyFont="1" applyAlignment="1">
      <alignment horizontal="left" vertical="center"/>
    </xf>
    <xf numFmtId="0" fontId="4" fillId="0" borderId="0" xfId="0" applyFont="1">
      <alignment vertical="center"/>
    </xf>
    <xf numFmtId="0" fontId="4" fillId="0" borderId="58" xfId="1" applyFont="1" applyBorder="1" applyAlignment="1">
      <alignment horizontal="center" vertical="center"/>
    </xf>
    <xf numFmtId="0" fontId="4" fillId="0" borderId="0" xfId="1" applyFont="1" applyAlignment="1">
      <alignment horizontal="center" vertical="center"/>
    </xf>
    <xf numFmtId="0" fontId="4" fillId="0" borderId="68" xfId="1" applyFont="1" applyBorder="1" applyAlignment="1">
      <alignment horizontal="center" vertical="center"/>
    </xf>
    <xf numFmtId="0" fontId="4" fillId="0" borderId="59" xfId="0" applyFont="1" applyBorder="1">
      <alignment vertical="center"/>
    </xf>
    <xf numFmtId="0" fontId="4" fillId="6" borderId="15" xfId="0" applyFont="1" applyFill="1" applyBorder="1">
      <alignment vertical="center"/>
    </xf>
    <xf numFmtId="0" fontId="4" fillId="0" borderId="21" xfId="0" applyFont="1" applyBorder="1">
      <alignment vertical="center"/>
    </xf>
    <xf numFmtId="0" fontId="4" fillId="0" borderId="75" xfId="1" applyFont="1" applyBorder="1">
      <alignment vertical="center"/>
    </xf>
    <xf numFmtId="0" fontId="4" fillId="0" borderId="8" xfId="1" applyFont="1" applyBorder="1">
      <alignment vertical="center"/>
    </xf>
    <xf numFmtId="0" fontId="4" fillId="0" borderId="59" xfId="1" quotePrefix="1" applyFont="1" applyBorder="1">
      <alignment vertical="center"/>
    </xf>
    <xf numFmtId="0" fontId="14" fillId="0" borderId="0" xfId="2" applyFill="1" applyProtection="1">
      <alignment vertical="center"/>
    </xf>
    <xf numFmtId="0" fontId="3" fillId="6" borderId="59" xfId="0" applyFont="1" applyFill="1" applyBorder="1">
      <alignment vertical="center"/>
    </xf>
    <xf numFmtId="0" fontId="4" fillId="0" borderId="2" xfId="0" applyFont="1" applyBorder="1">
      <alignment vertical="center"/>
    </xf>
    <xf numFmtId="0" fontId="4" fillId="6" borderId="59" xfId="0" applyFont="1" applyFill="1" applyBorder="1">
      <alignment vertical="center"/>
    </xf>
    <xf numFmtId="0" fontId="4" fillId="0" borderId="59" xfId="0" quotePrefix="1" applyFont="1" applyBorder="1">
      <alignment vertical="center"/>
    </xf>
    <xf numFmtId="0" fontId="4" fillId="0" borderId="79" xfId="1" applyFont="1" applyBorder="1">
      <alignment vertical="center"/>
    </xf>
    <xf numFmtId="0" fontId="4" fillId="0" borderId="15" xfId="1" applyFont="1" applyBorder="1">
      <alignment vertical="center"/>
    </xf>
    <xf numFmtId="0" fontId="4" fillId="0" borderId="21" xfId="1" applyFont="1" applyBorder="1">
      <alignment vertical="center"/>
    </xf>
    <xf numFmtId="0" fontId="11" fillId="0" borderId="0" xfId="1" applyFont="1">
      <alignment vertical="center"/>
    </xf>
    <xf numFmtId="0" fontId="3" fillId="0" borderId="0" xfId="1" applyFont="1">
      <alignment vertical="center"/>
    </xf>
    <xf numFmtId="0" fontId="11" fillId="0" borderId="0" xfId="1" applyFont="1" applyAlignment="1">
      <alignment horizontal="right" vertical="center"/>
    </xf>
    <xf numFmtId="0" fontId="7" fillId="0" borderId="5" xfId="1" applyFont="1" applyBorder="1">
      <alignment vertical="center"/>
    </xf>
    <xf numFmtId="0" fontId="9" fillId="0" borderId="0" xfId="1" applyFont="1">
      <alignment vertical="center"/>
    </xf>
    <xf numFmtId="0" fontId="15" fillId="0" borderId="0" xfId="1" applyFont="1">
      <alignment vertical="center"/>
    </xf>
    <xf numFmtId="0" fontId="25" fillId="0" borderId="0" xfId="1" applyFont="1">
      <alignment vertical="center"/>
    </xf>
    <xf numFmtId="0" fontId="17" fillId="0" borderId="0" xfId="1" applyFont="1">
      <alignment vertical="center"/>
    </xf>
    <xf numFmtId="0" fontId="11" fillId="0" borderId="9" xfId="1" applyFont="1" applyBorder="1">
      <alignment vertical="center"/>
    </xf>
    <xf numFmtId="0" fontId="11" fillId="0" borderId="74" xfId="1" applyFont="1" applyBorder="1" applyAlignment="1">
      <alignment horizontal="left" vertical="center" shrinkToFit="1"/>
    </xf>
    <xf numFmtId="0" fontId="11" fillId="0" borderId="77" xfId="1" applyFont="1" applyBorder="1" applyAlignment="1">
      <alignment horizontal="left" vertical="center" shrinkToFit="1"/>
    </xf>
    <xf numFmtId="0" fontId="11" fillId="4" borderId="5" xfId="1" applyFont="1" applyFill="1" applyBorder="1">
      <alignment vertical="center"/>
    </xf>
    <xf numFmtId="0" fontId="11" fillId="4" borderId="6" xfId="1" applyFont="1" applyFill="1" applyBorder="1">
      <alignment vertical="center"/>
    </xf>
    <xf numFmtId="0" fontId="11" fillId="4" borderId="55" xfId="1" applyFont="1" applyFill="1" applyBorder="1" applyAlignment="1">
      <alignment horizontal="center" vertical="center"/>
    </xf>
    <xf numFmtId="0" fontId="11" fillId="4" borderId="56" xfId="1" applyFont="1" applyFill="1" applyBorder="1" applyAlignment="1">
      <alignment horizontal="center" vertical="center"/>
    </xf>
    <xf numFmtId="0" fontId="11" fillId="0" borderId="16" xfId="1" applyFont="1" applyBorder="1">
      <alignment vertical="center"/>
    </xf>
    <xf numFmtId="0" fontId="11" fillId="0" borderId="51" xfId="1" applyFont="1" applyBorder="1" applyAlignment="1">
      <alignment horizontal="left" vertical="center" shrinkToFit="1"/>
    </xf>
    <xf numFmtId="0" fontId="12" fillId="0" borderId="51" xfId="1" applyFont="1" applyBorder="1" applyAlignment="1">
      <alignment vertical="center" shrinkToFit="1"/>
    </xf>
    <xf numFmtId="0" fontId="26" fillId="0" borderId="0" xfId="1" applyFont="1">
      <alignment vertical="center"/>
    </xf>
    <xf numFmtId="0" fontId="17" fillId="0" borderId="0" xfId="1" applyFont="1" applyAlignment="1">
      <alignment horizontal="center" vertical="center"/>
    </xf>
    <xf numFmtId="0" fontId="18" fillId="0" borderId="0" xfId="0" applyFont="1">
      <alignment vertical="center"/>
    </xf>
    <xf numFmtId="0" fontId="23" fillId="0" borderId="0" xfId="0" applyFont="1">
      <alignment vertical="center"/>
    </xf>
    <xf numFmtId="0" fontId="11" fillId="0" borderId="0" xfId="0" applyFont="1">
      <alignment vertical="center"/>
    </xf>
    <xf numFmtId="0" fontId="12" fillId="0" borderId="0" xfId="0" applyFont="1">
      <alignment vertical="center"/>
    </xf>
    <xf numFmtId="0" fontId="3" fillId="0" borderId="0" xfId="0" applyFont="1">
      <alignment vertical="center"/>
    </xf>
    <xf numFmtId="0" fontId="10" fillId="0" borderId="0" xfId="0" applyFont="1">
      <alignment vertical="center"/>
    </xf>
    <xf numFmtId="0" fontId="19" fillId="0" borderId="0" xfId="0" applyFont="1">
      <alignment vertical="center"/>
    </xf>
    <xf numFmtId="0" fontId="3" fillId="0" borderId="0" xfId="0" applyFont="1" applyAlignment="1">
      <alignment horizontal="center" vertical="center"/>
    </xf>
    <xf numFmtId="0" fontId="20" fillId="0" borderId="0" xfId="0" applyFont="1">
      <alignment vertical="center"/>
    </xf>
    <xf numFmtId="0" fontId="21" fillId="0" borderId="0" xfId="1" applyFont="1">
      <alignment vertical="center"/>
    </xf>
    <xf numFmtId="0" fontId="3" fillId="0" borderId="0" xfId="1" applyFont="1" applyAlignment="1">
      <alignment horizontal="center" vertical="center"/>
    </xf>
    <xf numFmtId="0" fontId="17" fillId="0" borderId="0" xfId="0" applyFont="1">
      <alignment vertical="center"/>
    </xf>
    <xf numFmtId="0" fontId="21" fillId="0" borderId="0" xfId="0" applyFont="1">
      <alignment vertical="center"/>
    </xf>
    <xf numFmtId="0" fontId="11" fillId="3" borderId="8" xfId="1" applyFont="1" applyFill="1" applyBorder="1" applyAlignment="1">
      <alignment horizontal="center" vertical="center" textRotation="255"/>
    </xf>
    <xf numFmtId="0" fontId="11" fillId="3" borderId="11" xfId="1" applyFont="1" applyFill="1" applyBorder="1" applyAlignment="1">
      <alignment horizontal="center" vertical="center" textRotation="255"/>
    </xf>
    <xf numFmtId="0" fontId="11" fillId="3" borderId="4" xfId="1" applyFont="1" applyFill="1" applyBorder="1" applyAlignment="1">
      <alignment horizontal="center" vertical="center"/>
    </xf>
    <xf numFmtId="0" fontId="11" fillId="3" borderId="5" xfId="1" applyFont="1" applyFill="1" applyBorder="1" applyAlignment="1">
      <alignment horizontal="center" vertical="center"/>
    </xf>
    <xf numFmtId="0" fontId="11" fillId="3" borderId="6" xfId="1" applyFont="1" applyFill="1" applyBorder="1" applyAlignment="1">
      <alignment horizontal="center" vertical="center"/>
    </xf>
    <xf numFmtId="0" fontId="11" fillId="4" borderId="4" xfId="1" applyFont="1" applyFill="1" applyBorder="1" applyAlignment="1">
      <alignment horizontal="center" vertical="center"/>
    </xf>
    <xf numFmtId="0" fontId="11" fillId="4" borderId="5" xfId="1" applyFont="1" applyFill="1" applyBorder="1" applyAlignment="1">
      <alignment horizontal="center" vertical="center"/>
    </xf>
    <xf numFmtId="0" fontId="11" fillId="4" borderId="49" xfId="1" applyFont="1" applyFill="1" applyBorder="1" applyAlignment="1">
      <alignment horizontal="center" vertical="center"/>
    </xf>
    <xf numFmtId="0" fontId="11" fillId="2" borderId="50"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center"/>
      <protection locked="0"/>
    </xf>
    <xf numFmtId="0" fontId="11" fillId="2" borderId="6" xfId="1" applyFont="1" applyFill="1" applyBorder="1" applyAlignment="1" applyProtection="1">
      <alignment horizontal="center" vertical="center"/>
      <protection locked="0"/>
    </xf>
    <xf numFmtId="0" fontId="11" fillId="3" borderId="8" xfId="1" applyFont="1" applyFill="1" applyBorder="1" applyAlignment="1">
      <alignment horizontal="center" vertical="center" textRotation="255" shrinkToFit="1"/>
    </xf>
    <xf numFmtId="0" fontId="11" fillId="3" borderId="11" xfId="1" applyFont="1" applyFill="1" applyBorder="1" applyAlignment="1">
      <alignment horizontal="center" vertical="center" textRotation="255" shrinkToFit="1"/>
    </xf>
    <xf numFmtId="0" fontId="11" fillId="4" borderId="26" xfId="1" applyFont="1" applyFill="1" applyBorder="1" applyAlignment="1">
      <alignment horizontal="center" vertical="center"/>
    </xf>
    <xf numFmtId="0" fontId="11" fillId="4" borderId="25" xfId="1" quotePrefix="1" applyFont="1" applyFill="1" applyBorder="1" applyAlignment="1">
      <alignment horizontal="center" vertical="center"/>
    </xf>
    <xf numFmtId="0" fontId="11" fillId="3" borderId="16" xfId="1" applyFont="1" applyFill="1" applyBorder="1" applyAlignment="1">
      <alignment horizontal="center" vertical="center"/>
    </xf>
    <xf numFmtId="0" fontId="11" fillId="3" borderId="19" xfId="1" applyFont="1" applyFill="1" applyBorder="1" applyAlignment="1">
      <alignment horizontal="center" vertical="center"/>
    </xf>
    <xf numFmtId="0" fontId="11" fillId="3" borderId="20" xfId="1" applyFont="1" applyFill="1" applyBorder="1" applyAlignment="1">
      <alignment horizontal="center" vertical="center"/>
    </xf>
    <xf numFmtId="0" fontId="11" fillId="4" borderId="23" xfId="1" applyFont="1" applyFill="1" applyBorder="1" applyAlignment="1">
      <alignment horizontal="center" vertical="center"/>
    </xf>
    <xf numFmtId="0" fontId="11" fillId="4" borderId="46" xfId="1" applyFont="1" applyFill="1" applyBorder="1" applyAlignment="1">
      <alignment horizontal="center" vertical="center"/>
    </xf>
    <xf numFmtId="0" fontId="27" fillId="2" borderId="39" xfId="2" applyFont="1" applyFill="1" applyBorder="1" applyAlignment="1" applyProtection="1">
      <alignment horizontal="left" vertical="center"/>
      <protection locked="0"/>
    </xf>
    <xf numFmtId="0" fontId="11" fillId="2" borderId="39" xfId="1" applyFont="1" applyFill="1" applyBorder="1" applyAlignment="1" applyProtection="1">
      <alignment horizontal="left" vertical="center"/>
      <protection locked="0"/>
    </xf>
    <xf numFmtId="0" fontId="11" fillId="2" borderId="40" xfId="1" applyFont="1" applyFill="1" applyBorder="1" applyAlignment="1" applyProtection="1">
      <alignment horizontal="left" vertical="center"/>
      <protection locked="0"/>
    </xf>
    <xf numFmtId="0" fontId="11" fillId="3" borderId="23" xfId="1" applyFont="1" applyFill="1" applyBorder="1" applyAlignment="1">
      <alignment horizontal="center" vertical="center"/>
    </xf>
    <xf numFmtId="0" fontId="11" fillId="3" borderId="9" xfId="1" applyFont="1" applyFill="1" applyBorder="1" applyAlignment="1">
      <alignment horizontal="center" vertical="center"/>
    </xf>
    <xf numFmtId="0" fontId="11" fillId="3" borderId="10" xfId="1" applyFont="1" applyFill="1" applyBorder="1" applyAlignment="1">
      <alignment horizontal="center" vertical="center"/>
    </xf>
    <xf numFmtId="0" fontId="11" fillId="3" borderId="29" xfId="1" applyFont="1" applyFill="1" applyBorder="1" applyAlignment="1">
      <alignment horizontal="center" vertical="center"/>
    </xf>
    <xf numFmtId="0" fontId="11" fillId="3" borderId="0" xfId="1" applyFont="1" applyFill="1" applyAlignment="1">
      <alignment horizontal="center" vertical="center"/>
    </xf>
    <xf numFmtId="0" fontId="11" fillId="3" borderId="30" xfId="1" applyFont="1" applyFill="1" applyBorder="1" applyAlignment="1">
      <alignment horizontal="center" vertical="center"/>
    </xf>
    <xf numFmtId="0" fontId="11" fillId="4" borderId="16" xfId="1" applyFont="1" applyFill="1" applyBorder="1" applyAlignment="1">
      <alignment horizontal="center" vertical="center"/>
    </xf>
    <xf numFmtId="0" fontId="11" fillId="4" borderId="52" xfId="1" applyFont="1" applyFill="1" applyBorder="1" applyAlignment="1">
      <alignment horizontal="center" vertical="center"/>
    </xf>
    <xf numFmtId="0" fontId="11" fillId="2" borderId="51" xfId="1" applyFont="1" applyFill="1" applyBorder="1" applyAlignment="1" applyProtection="1">
      <alignment horizontal="left" vertical="center"/>
      <protection locked="0"/>
    </xf>
    <xf numFmtId="0" fontId="11" fillId="2" borderId="19" xfId="1" applyFont="1" applyFill="1" applyBorder="1" applyAlignment="1" applyProtection="1">
      <alignment horizontal="left" vertical="center"/>
      <protection locked="0"/>
    </xf>
    <xf numFmtId="0" fontId="11" fillId="2" borderId="20" xfId="1" applyFont="1" applyFill="1" applyBorder="1" applyAlignment="1" applyProtection="1">
      <alignment horizontal="left" vertical="center"/>
      <protection locked="0"/>
    </xf>
    <xf numFmtId="0" fontId="11" fillId="4" borderId="31" xfId="1" applyFont="1" applyFill="1" applyBorder="1" applyAlignment="1">
      <alignment horizontal="center" vertical="center"/>
    </xf>
    <xf numFmtId="0" fontId="11" fillId="4" borderId="32" xfId="1" applyFont="1" applyFill="1" applyBorder="1" applyAlignment="1">
      <alignment horizontal="center" vertical="center"/>
    </xf>
    <xf numFmtId="0" fontId="11" fillId="2" borderId="32" xfId="1" applyFont="1" applyFill="1" applyBorder="1" applyAlignment="1" applyProtection="1">
      <alignment horizontal="left" vertical="center"/>
      <protection locked="0"/>
    </xf>
    <xf numFmtId="0" fontId="11" fillId="2" borderId="33" xfId="1" applyFont="1" applyFill="1" applyBorder="1" applyAlignment="1" applyProtection="1">
      <alignment horizontal="left" vertical="center"/>
      <protection locked="0"/>
    </xf>
    <xf numFmtId="0" fontId="11" fillId="2" borderId="1" xfId="1" applyFont="1" applyFill="1" applyBorder="1" applyAlignment="1" applyProtection="1">
      <alignment horizontal="left" vertical="center"/>
      <protection locked="0"/>
    </xf>
    <xf numFmtId="0" fontId="11" fillId="2" borderId="1" xfId="1" quotePrefix="1" applyFont="1" applyFill="1" applyBorder="1" applyAlignment="1" applyProtection="1">
      <alignment horizontal="left" vertical="center"/>
      <protection locked="0"/>
    </xf>
    <xf numFmtId="0" fontId="11" fillId="2" borderId="36" xfId="1" quotePrefix="1" applyFont="1" applyFill="1" applyBorder="1" applyAlignment="1" applyProtection="1">
      <alignment horizontal="left" vertical="center"/>
      <protection locked="0"/>
    </xf>
    <xf numFmtId="0" fontId="11" fillId="4" borderId="37" xfId="1" applyFont="1" applyFill="1" applyBorder="1" applyAlignment="1">
      <alignment horizontal="center" vertical="center"/>
    </xf>
    <xf numFmtId="0" fontId="11" fillId="4" borderId="38" xfId="1" applyFont="1" applyFill="1" applyBorder="1" applyAlignment="1">
      <alignment horizontal="center" vertical="center"/>
    </xf>
    <xf numFmtId="0" fontId="11" fillId="4" borderId="25" xfId="1" applyFont="1" applyFill="1" applyBorder="1" applyAlignment="1">
      <alignment horizontal="center" vertical="center"/>
    </xf>
    <xf numFmtId="0" fontId="11" fillId="4" borderId="34" xfId="1" quotePrefix="1" applyFont="1" applyFill="1" applyBorder="1" applyAlignment="1">
      <alignment horizontal="center" vertical="center"/>
    </xf>
    <xf numFmtId="0" fontId="11" fillId="4" borderId="27" xfId="1" applyFont="1" applyFill="1" applyBorder="1" applyAlignment="1">
      <alignment horizontal="center" vertical="center"/>
    </xf>
    <xf numFmtId="0" fontId="11" fillId="2" borderId="2" xfId="1" applyFont="1" applyFill="1" applyBorder="1" applyAlignment="1" applyProtection="1">
      <alignment horizontal="left" vertical="center"/>
      <protection locked="0"/>
    </xf>
    <xf numFmtId="0" fontId="22" fillId="3" borderId="23" xfId="1" applyFont="1" applyFill="1" applyBorder="1" applyAlignment="1">
      <alignment horizontal="center" vertical="center"/>
    </xf>
    <xf numFmtId="0" fontId="22" fillId="3" borderId="9" xfId="1" applyFont="1" applyFill="1" applyBorder="1" applyAlignment="1">
      <alignment horizontal="center" vertical="center"/>
    </xf>
    <xf numFmtId="0" fontId="22" fillId="3" borderId="10" xfId="1" applyFont="1" applyFill="1" applyBorder="1" applyAlignment="1">
      <alignment horizontal="center" vertical="center"/>
    </xf>
    <xf numFmtId="0" fontId="22" fillId="3" borderId="22" xfId="1" applyFont="1" applyFill="1" applyBorder="1" applyAlignment="1">
      <alignment horizontal="center" vertical="center"/>
    </xf>
    <xf numFmtId="0" fontId="22" fillId="3" borderId="13" xfId="1" applyFont="1" applyFill="1" applyBorder="1" applyAlignment="1">
      <alignment horizontal="center" vertical="center"/>
    </xf>
    <xf numFmtId="0" fontId="22" fillId="3" borderId="14" xfId="1" applyFont="1" applyFill="1" applyBorder="1" applyAlignment="1">
      <alignment horizontal="center" vertical="center"/>
    </xf>
    <xf numFmtId="0" fontId="11" fillId="2" borderId="23" xfId="1" applyFont="1" applyFill="1" applyBorder="1" applyAlignment="1" applyProtection="1">
      <alignment horizontal="center" vertical="center"/>
      <protection locked="0"/>
    </xf>
    <xf numFmtId="0" fontId="11" fillId="2" borderId="9" xfId="1" applyFont="1" applyFill="1" applyBorder="1" applyAlignment="1" applyProtection="1">
      <alignment horizontal="center" vertical="center"/>
      <protection locked="0"/>
    </xf>
    <xf numFmtId="0" fontId="11" fillId="2" borderId="10" xfId="1" applyFont="1" applyFill="1" applyBorder="1" applyAlignment="1" applyProtection="1">
      <alignment horizontal="center" vertical="center"/>
      <protection locked="0"/>
    </xf>
    <xf numFmtId="0" fontId="11" fillId="2" borderId="22" xfId="1" applyFont="1" applyFill="1" applyBorder="1" applyAlignment="1" applyProtection="1">
      <alignment horizontal="center" vertical="center"/>
      <protection locked="0"/>
    </xf>
    <xf numFmtId="0" fontId="11" fillId="2" borderId="13" xfId="1" applyFont="1" applyFill="1" applyBorder="1" applyAlignment="1" applyProtection="1">
      <alignment horizontal="center" vertical="center"/>
      <protection locked="0"/>
    </xf>
    <xf numFmtId="0" fontId="11" fillId="2" borderId="14" xfId="1" applyFont="1" applyFill="1" applyBorder="1" applyAlignment="1" applyProtection="1">
      <alignment horizontal="center" vertical="center"/>
      <protection locked="0"/>
    </xf>
    <xf numFmtId="0" fontId="11" fillId="2" borderId="23" xfId="1" applyFont="1" applyFill="1" applyBorder="1" applyAlignment="1" applyProtection="1">
      <alignment horizontal="left" vertical="center"/>
      <protection locked="0"/>
    </xf>
    <xf numFmtId="0" fontId="11" fillId="2" borderId="9" xfId="1" applyFont="1" applyFill="1" applyBorder="1" applyAlignment="1" applyProtection="1">
      <alignment horizontal="left" vertical="center"/>
      <protection locked="0"/>
    </xf>
    <xf numFmtId="0" fontId="11" fillId="2" borderId="10" xfId="1" applyFont="1" applyFill="1" applyBorder="1" applyAlignment="1" applyProtection="1">
      <alignment horizontal="left" vertical="center"/>
      <protection locked="0"/>
    </xf>
    <xf numFmtId="0" fontId="11" fillId="2" borderId="22" xfId="1" applyFont="1" applyFill="1" applyBorder="1" applyAlignment="1" applyProtection="1">
      <alignment horizontal="left" vertical="center"/>
      <protection locked="0"/>
    </xf>
    <xf numFmtId="0" fontId="11" fillId="2" borderId="13" xfId="1" applyFont="1" applyFill="1" applyBorder="1" applyAlignment="1" applyProtection="1">
      <alignment horizontal="left" vertical="center"/>
      <protection locked="0"/>
    </xf>
    <xf numFmtId="0" fontId="11" fillId="2" borderId="14" xfId="1" applyFont="1" applyFill="1" applyBorder="1" applyAlignment="1" applyProtection="1">
      <alignment horizontal="left" vertical="center"/>
      <protection locked="0"/>
    </xf>
    <xf numFmtId="0" fontId="12" fillId="3" borderId="15" xfId="1" applyFont="1" applyFill="1" applyBorder="1" applyAlignment="1">
      <alignment horizontal="center" vertical="center"/>
    </xf>
    <xf numFmtId="0" fontId="12" fillId="3" borderId="16" xfId="1" applyFont="1" applyFill="1" applyBorder="1" applyAlignment="1">
      <alignment horizontal="center" vertical="center"/>
    </xf>
    <xf numFmtId="0" fontId="13" fillId="4" borderId="16" xfId="1" applyFont="1" applyFill="1" applyBorder="1" applyAlignment="1">
      <alignment horizontal="center" vertical="center"/>
    </xf>
    <xf numFmtId="0" fontId="13" fillId="4" borderId="17" xfId="1" applyFont="1" applyFill="1" applyBorder="1" applyAlignment="1">
      <alignment horizontal="center" vertical="center"/>
    </xf>
    <xf numFmtId="0" fontId="13" fillId="2" borderId="18" xfId="1" applyFont="1" applyFill="1" applyBorder="1" applyAlignment="1" applyProtection="1">
      <alignment horizontal="left" vertical="center"/>
      <protection locked="0"/>
    </xf>
    <xf numFmtId="0" fontId="13" fillId="2" borderId="19" xfId="1" applyFont="1" applyFill="1" applyBorder="1" applyAlignment="1" applyProtection="1">
      <alignment horizontal="left" vertical="center"/>
      <protection locked="0"/>
    </xf>
    <xf numFmtId="0" fontId="13" fillId="4" borderId="51" xfId="1" applyFont="1" applyFill="1" applyBorder="1" applyAlignment="1">
      <alignment horizontal="center" vertical="center"/>
    </xf>
    <xf numFmtId="0" fontId="13" fillId="4" borderId="19" xfId="1" applyFont="1" applyFill="1" applyBorder="1" applyAlignment="1">
      <alignment horizontal="center" vertical="center"/>
    </xf>
    <xf numFmtId="0" fontId="13" fillId="4" borderId="20" xfId="1" applyFont="1" applyFill="1" applyBorder="1" applyAlignment="1">
      <alignment horizontal="center" vertical="center"/>
    </xf>
    <xf numFmtId="0" fontId="28" fillId="0" borderId="7" xfId="1" applyFont="1" applyBorder="1" applyAlignment="1">
      <alignment horizontal="center" vertical="center" shrinkToFit="1"/>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3" fillId="0" borderId="0" xfId="1" applyFont="1" applyAlignment="1">
      <alignment horizontal="center"/>
    </xf>
    <xf numFmtId="176" fontId="10" fillId="2" borderId="0" xfId="1" applyNumberFormat="1" applyFont="1" applyFill="1" applyAlignment="1" applyProtection="1">
      <alignment horizontal="center"/>
      <protection locked="0"/>
    </xf>
    <xf numFmtId="0" fontId="11" fillId="3" borderId="12" xfId="1" applyFont="1" applyFill="1" applyBorder="1" applyAlignment="1">
      <alignment horizontal="center" vertical="center" textRotation="255"/>
    </xf>
    <xf numFmtId="0" fontId="11" fillId="2" borderId="50" xfId="1" applyFont="1" applyFill="1" applyBorder="1" applyAlignment="1" applyProtection="1">
      <alignment horizontal="left" vertical="center"/>
      <protection locked="0"/>
    </xf>
    <xf numFmtId="0" fontId="11" fillId="2" borderId="5" xfId="1" applyFont="1" applyFill="1" applyBorder="1" applyAlignment="1" applyProtection="1">
      <alignment horizontal="left" vertical="center"/>
      <protection locked="0"/>
    </xf>
    <xf numFmtId="0" fontId="11" fillId="2" borderId="49" xfId="1" applyFont="1" applyFill="1" applyBorder="1" applyAlignment="1" applyProtection="1">
      <alignment horizontal="left" vertical="center"/>
      <protection locked="0"/>
    </xf>
    <xf numFmtId="0" fontId="11" fillId="3" borderId="48" xfId="1" applyFont="1" applyFill="1" applyBorder="1" applyAlignment="1">
      <alignment horizontal="center" vertical="center"/>
    </xf>
    <xf numFmtId="0" fontId="11" fillId="3" borderId="39" xfId="1" applyFont="1" applyFill="1" applyBorder="1" applyAlignment="1">
      <alignment horizontal="center" vertical="center"/>
    </xf>
    <xf numFmtId="0" fontId="11" fillId="3" borderId="8" xfId="1" applyFont="1" applyFill="1" applyBorder="1" applyAlignment="1">
      <alignment horizontal="center" vertical="center" wrapText="1"/>
    </xf>
    <xf numFmtId="0" fontId="11" fillId="3" borderId="12" xfId="1" applyFont="1" applyFill="1" applyBorder="1" applyAlignment="1">
      <alignment horizontal="center" vertical="center" wrapText="1"/>
    </xf>
    <xf numFmtId="0" fontId="12" fillId="3" borderId="21" xfId="1" applyFont="1" applyFill="1" applyBorder="1" applyAlignment="1">
      <alignment horizontal="center" vertical="center"/>
    </xf>
    <xf numFmtId="0" fontId="13" fillId="2" borderId="22" xfId="1" applyFont="1" applyFill="1" applyBorder="1" applyAlignment="1" applyProtection="1">
      <alignment horizontal="left" vertical="center"/>
      <protection locked="0"/>
    </xf>
    <xf numFmtId="0" fontId="13" fillId="2" borderId="13" xfId="1" applyFont="1" applyFill="1" applyBorder="1" applyAlignment="1" applyProtection="1">
      <alignment horizontal="left" vertical="center"/>
      <protection locked="0"/>
    </xf>
    <xf numFmtId="0" fontId="13" fillId="2" borderId="14" xfId="1" applyFont="1" applyFill="1" applyBorder="1" applyAlignment="1" applyProtection="1">
      <alignment horizontal="left" vertical="center"/>
      <protection locked="0"/>
    </xf>
    <xf numFmtId="0" fontId="11" fillId="2" borderId="34" xfId="1" applyFont="1" applyFill="1" applyBorder="1" applyAlignment="1" applyProtection="1">
      <alignment horizontal="left" vertical="center"/>
      <protection locked="0"/>
    </xf>
    <xf numFmtId="0" fontId="11" fillId="2" borderId="35" xfId="1" applyFont="1" applyFill="1" applyBorder="1" applyAlignment="1" applyProtection="1">
      <alignment horizontal="left" vertical="center"/>
      <protection locked="0"/>
    </xf>
    <xf numFmtId="0" fontId="11" fillId="3" borderId="44" xfId="1" applyFont="1" applyFill="1" applyBorder="1" applyAlignment="1">
      <alignment horizontal="center" vertical="center"/>
    </xf>
    <xf numFmtId="0" fontId="11" fillId="3" borderId="3" xfId="1" applyFont="1" applyFill="1" applyBorder="1" applyAlignment="1">
      <alignment horizontal="center" vertical="center"/>
    </xf>
    <xf numFmtId="0" fontId="11" fillId="3" borderId="45" xfId="1" applyFont="1" applyFill="1" applyBorder="1" applyAlignment="1">
      <alignment horizontal="center" vertical="center"/>
    </xf>
    <xf numFmtId="0" fontId="11" fillId="3" borderId="22" xfId="1" applyFont="1" applyFill="1" applyBorder="1" applyAlignment="1">
      <alignment horizontal="center" vertical="center"/>
    </xf>
    <xf numFmtId="0" fontId="11" fillId="3" borderId="13" xfId="1" applyFont="1" applyFill="1" applyBorder="1" applyAlignment="1">
      <alignment horizontal="center" vertical="center"/>
    </xf>
    <xf numFmtId="0" fontId="11" fillId="3" borderId="14" xfId="1" applyFont="1" applyFill="1" applyBorder="1" applyAlignment="1">
      <alignment horizontal="center" vertical="center"/>
    </xf>
    <xf numFmtId="0" fontId="11" fillId="4" borderId="60" xfId="1" applyFont="1" applyFill="1" applyBorder="1" applyAlignment="1">
      <alignment horizontal="center" vertical="center"/>
    </xf>
    <xf numFmtId="0" fontId="11" fillId="4" borderId="61" xfId="1" applyFont="1" applyFill="1" applyBorder="1" applyAlignment="1">
      <alignment horizontal="center" vertical="center"/>
    </xf>
    <xf numFmtId="0" fontId="3" fillId="0" borderId="0" xfId="0" applyFont="1" applyAlignment="1">
      <alignment horizontal="right" vertical="center"/>
    </xf>
    <xf numFmtId="0" fontId="11" fillId="4" borderId="23" xfId="1" applyFont="1" applyFill="1" applyBorder="1" applyAlignment="1">
      <alignment horizontal="center" vertical="center" shrinkToFit="1"/>
    </xf>
    <xf numFmtId="0" fontId="11" fillId="4" borderId="73" xfId="1" applyFont="1" applyFill="1" applyBorder="1" applyAlignment="1">
      <alignment horizontal="center" vertical="center" shrinkToFit="1"/>
    </xf>
    <xf numFmtId="0" fontId="12" fillId="2" borderId="47" xfId="1" applyFont="1" applyFill="1" applyBorder="1" applyAlignment="1">
      <alignment horizontal="left" vertical="center" shrinkToFit="1"/>
    </xf>
    <xf numFmtId="0" fontId="12" fillId="2" borderId="9" xfId="1" applyFont="1" applyFill="1" applyBorder="1" applyAlignment="1">
      <alignment horizontal="left" vertical="center" shrinkToFit="1"/>
    </xf>
    <xf numFmtId="0" fontId="12" fillId="2" borderId="73" xfId="1" applyFont="1" applyFill="1" applyBorder="1" applyAlignment="1">
      <alignment horizontal="left" vertical="center" shrinkToFit="1"/>
    </xf>
    <xf numFmtId="0" fontId="12" fillId="2" borderId="10" xfId="1" applyFont="1" applyFill="1" applyBorder="1" applyAlignment="1">
      <alignment horizontal="left" vertical="center" shrinkToFit="1"/>
    </xf>
    <xf numFmtId="0" fontId="11" fillId="0" borderId="13" xfId="1" applyFont="1" applyBorder="1" applyAlignment="1">
      <alignment horizontal="left" vertical="center" shrinkToFit="1"/>
    </xf>
    <xf numFmtId="0" fontId="11" fillId="0" borderId="14" xfId="1" applyFont="1" applyBorder="1" applyAlignment="1">
      <alignment horizontal="left" vertical="center" shrinkToFit="1"/>
    </xf>
    <xf numFmtId="0" fontId="11" fillId="4" borderId="22" xfId="1" applyFont="1" applyFill="1" applyBorder="1" applyAlignment="1">
      <alignment horizontal="center" vertical="center"/>
    </xf>
    <xf numFmtId="0" fontId="11" fillId="4" borderId="13" xfId="1" applyFont="1" applyFill="1" applyBorder="1" applyAlignment="1">
      <alignment horizontal="center" vertical="center"/>
    </xf>
    <xf numFmtId="0" fontId="11" fillId="3" borderId="41" xfId="1" applyFont="1" applyFill="1" applyBorder="1" applyAlignment="1">
      <alignment horizontal="center" vertical="center"/>
    </xf>
    <xf numFmtId="0" fontId="11" fillId="3" borderId="1" xfId="1" applyFont="1" applyFill="1" applyBorder="1" applyAlignment="1">
      <alignment horizontal="center" vertical="center"/>
    </xf>
    <xf numFmtId="0" fontId="11" fillId="3" borderId="36" xfId="1" applyFont="1" applyFill="1" applyBorder="1" applyAlignment="1">
      <alignment horizontal="center" vertical="center"/>
    </xf>
    <xf numFmtId="0" fontId="11" fillId="4" borderId="41" xfId="1" applyFont="1" applyFill="1" applyBorder="1" applyAlignment="1">
      <alignment horizontal="center" vertical="center"/>
    </xf>
    <xf numFmtId="0" fontId="11" fillId="4" borderId="42" xfId="1" applyFont="1" applyFill="1" applyBorder="1" applyAlignment="1">
      <alignment horizontal="center" vertical="center"/>
    </xf>
    <xf numFmtId="0" fontId="11" fillId="2" borderId="43" xfId="1" applyFont="1" applyFill="1" applyBorder="1" applyAlignment="1" applyProtection="1">
      <alignment horizontal="left" vertical="center"/>
      <protection locked="0"/>
    </xf>
    <xf numFmtId="0" fontId="11" fillId="4" borderId="24" xfId="1" applyFont="1" applyFill="1" applyBorder="1" applyAlignment="1">
      <alignment horizontal="center" vertical="center"/>
    </xf>
    <xf numFmtId="0" fontId="11" fillId="2" borderId="26" xfId="1" applyFont="1" applyFill="1" applyBorder="1" applyAlignment="1" applyProtection="1">
      <alignment horizontal="left" vertical="center"/>
      <protection locked="0"/>
    </xf>
    <xf numFmtId="0" fontId="11" fillId="2" borderId="27" xfId="1" applyFont="1" applyFill="1" applyBorder="1" applyAlignment="1" applyProtection="1">
      <alignment horizontal="left" vertical="center"/>
      <protection locked="0"/>
    </xf>
    <xf numFmtId="0" fontId="11" fillId="2" borderId="28" xfId="1" applyFont="1" applyFill="1" applyBorder="1" applyAlignment="1" applyProtection="1">
      <alignment horizontal="left" vertical="center"/>
      <protection locked="0"/>
    </xf>
    <xf numFmtId="0" fontId="11" fillId="4" borderId="48" xfId="1" applyFont="1" applyFill="1" applyBorder="1" applyAlignment="1">
      <alignment horizontal="center" vertical="center"/>
    </xf>
    <xf numFmtId="0" fontId="11" fillId="4" borderId="54" xfId="1" applyFont="1" applyFill="1" applyBorder="1" applyAlignment="1">
      <alignment horizontal="center" vertical="center"/>
    </xf>
    <xf numFmtId="0" fontId="11" fillId="2" borderId="62" xfId="1" applyFont="1" applyFill="1" applyBorder="1" applyAlignment="1" applyProtection="1">
      <alignment horizontal="left" vertical="center"/>
      <protection locked="0"/>
    </xf>
    <xf numFmtId="0" fontId="11" fillId="2" borderId="63" xfId="1" applyFont="1" applyFill="1" applyBorder="1" applyAlignment="1" applyProtection="1">
      <alignment horizontal="left" vertical="center"/>
      <protection locked="0"/>
    </xf>
    <xf numFmtId="0" fontId="11" fillId="2" borderId="64" xfId="1" applyFont="1" applyFill="1" applyBorder="1" applyAlignment="1" applyProtection="1">
      <alignment horizontal="left" vertical="center"/>
      <protection locked="0"/>
    </xf>
    <xf numFmtId="0" fontId="3" fillId="0" borderId="0" xfId="0" applyFont="1" applyAlignment="1">
      <alignment horizontal="center" vertical="center"/>
    </xf>
    <xf numFmtId="0" fontId="23" fillId="0" borderId="69" xfId="1" applyFont="1" applyBorder="1" applyAlignment="1">
      <alignment horizontal="left" vertical="center"/>
    </xf>
    <xf numFmtId="0" fontId="23" fillId="0" borderId="56" xfId="1" applyFont="1" applyBorder="1" applyAlignment="1">
      <alignment horizontal="left" vertical="center"/>
    </xf>
    <xf numFmtId="0" fontId="12" fillId="0" borderId="69" xfId="1" applyFont="1" applyBorder="1" applyAlignment="1">
      <alignment horizontal="left" vertical="center" shrinkToFit="1"/>
    </xf>
    <xf numFmtId="0" fontId="12" fillId="0" borderId="56" xfId="1" applyFont="1" applyBorder="1" applyAlignment="1">
      <alignment horizontal="left" vertical="center" shrinkToFit="1"/>
    </xf>
    <xf numFmtId="0" fontId="11" fillId="2" borderId="53" xfId="1" applyFont="1" applyFill="1" applyBorder="1" applyAlignment="1" applyProtection="1">
      <alignment horizontal="left" vertical="center"/>
      <protection locked="0"/>
    </xf>
    <xf numFmtId="0" fontId="11" fillId="4" borderId="65" xfId="1" applyFont="1" applyFill="1" applyBorder="1" applyAlignment="1">
      <alignment horizontal="center" vertical="center"/>
    </xf>
    <xf numFmtId="0" fontId="11" fillId="4" borderId="71" xfId="1" applyFont="1" applyFill="1" applyBorder="1" applyAlignment="1">
      <alignment horizontal="center" vertical="center"/>
    </xf>
    <xf numFmtId="0" fontId="11" fillId="2" borderId="72" xfId="1" applyFont="1" applyFill="1" applyBorder="1" applyAlignment="1" applyProtection="1">
      <alignment horizontal="left" vertical="center"/>
      <protection locked="0"/>
    </xf>
    <xf numFmtId="0" fontId="11" fillId="2" borderId="66" xfId="1" applyFont="1" applyFill="1" applyBorder="1" applyAlignment="1" applyProtection="1">
      <alignment horizontal="left" vertical="center"/>
      <protection locked="0"/>
    </xf>
    <xf numFmtId="0" fontId="11" fillId="2" borderId="67" xfId="1" applyFont="1" applyFill="1" applyBorder="1" applyAlignment="1" applyProtection="1">
      <alignment horizontal="left" vertical="center"/>
      <protection locked="0"/>
    </xf>
    <xf numFmtId="0" fontId="12" fillId="0" borderId="70" xfId="1" applyFont="1" applyBorder="1" applyAlignment="1">
      <alignment horizontal="left" vertical="center" shrinkToFit="1"/>
    </xf>
    <xf numFmtId="0" fontId="11" fillId="4" borderId="76" xfId="1" quotePrefix="1" applyFont="1" applyFill="1" applyBorder="1" applyAlignment="1">
      <alignment horizontal="center" vertical="center"/>
    </xf>
    <xf numFmtId="0" fontId="11" fillId="4" borderId="1" xfId="1" quotePrefix="1" applyFont="1" applyFill="1" applyBorder="1" applyAlignment="1">
      <alignment horizontal="center" vertical="center"/>
    </xf>
    <xf numFmtId="0" fontId="11" fillId="4" borderId="36" xfId="1" quotePrefix="1" applyFont="1" applyFill="1" applyBorder="1" applyAlignment="1">
      <alignment horizontal="center" vertical="center"/>
    </xf>
    <xf numFmtId="0" fontId="11" fillId="3" borderId="65" xfId="1" applyFont="1" applyFill="1" applyBorder="1" applyAlignment="1">
      <alignment horizontal="center" vertical="center"/>
    </xf>
    <xf numFmtId="0" fontId="11" fillId="3" borderId="66" xfId="1" applyFont="1" applyFill="1" applyBorder="1" applyAlignment="1">
      <alignment horizontal="center" vertical="center"/>
    </xf>
    <xf numFmtId="0" fontId="11" fillId="3" borderId="67" xfId="1" applyFont="1" applyFill="1" applyBorder="1" applyAlignment="1">
      <alignment horizontal="center" vertical="center"/>
    </xf>
    <xf numFmtId="0" fontId="11" fillId="2" borderId="65" xfId="1" applyFont="1" applyFill="1" applyBorder="1" applyAlignment="1" applyProtection="1">
      <alignment horizontal="left" vertical="center"/>
      <protection locked="0"/>
    </xf>
    <xf numFmtId="0" fontId="11" fillId="4" borderId="51" xfId="1" quotePrefix="1" applyFont="1" applyFill="1" applyBorder="1" applyAlignment="1">
      <alignment horizontal="center" vertical="center"/>
    </xf>
    <xf numFmtId="0" fontId="11" fillId="4" borderId="19" xfId="1" quotePrefix="1" applyFont="1" applyFill="1" applyBorder="1" applyAlignment="1">
      <alignment horizontal="center" vertical="center"/>
    </xf>
    <xf numFmtId="0" fontId="11" fillId="4" borderId="20" xfId="1" quotePrefix="1" applyFont="1" applyFill="1" applyBorder="1" applyAlignment="1">
      <alignment horizontal="center" vertical="center"/>
    </xf>
    <xf numFmtId="0" fontId="11" fillId="4" borderId="4" xfId="1" applyFont="1" applyFill="1" applyBorder="1" applyAlignment="1">
      <alignment horizontal="center" vertical="center" shrinkToFit="1"/>
    </xf>
    <xf numFmtId="0" fontId="11" fillId="4" borderId="49" xfId="1" applyFont="1" applyFill="1" applyBorder="1" applyAlignment="1">
      <alignment horizontal="center" vertical="center" shrinkToFit="1"/>
    </xf>
    <xf numFmtId="0" fontId="11" fillId="2" borderId="49" xfId="1" applyFont="1" applyFill="1" applyBorder="1" applyAlignment="1" applyProtection="1">
      <alignment horizontal="center" vertical="center"/>
      <protection locked="0"/>
    </xf>
    <xf numFmtId="0" fontId="12" fillId="2" borderId="5"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49" fontId="4" fillId="2" borderId="51" xfId="1" applyNumberFormat="1" applyFont="1" applyFill="1" applyBorder="1" applyAlignment="1" applyProtection="1">
      <alignment horizontal="center" vertical="center"/>
      <protection locked="0"/>
    </xf>
    <xf numFmtId="49" fontId="4" fillId="2" borderId="19" xfId="1" applyNumberFormat="1" applyFont="1" applyFill="1" applyBorder="1" applyAlignment="1" applyProtection="1">
      <alignment horizontal="center" vertical="center"/>
      <protection locked="0"/>
    </xf>
    <xf numFmtId="49" fontId="4" fillId="2" borderId="52" xfId="1" applyNumberFormat="1" applyFont="1" applyFill="1" applyBorder="1" applyAlignment="1" applyProtection="1">
      <alignment horizontal="center" vertical="center"/>
      <protection locked="0"/>
    </xf>
    <xf numFmtId="49" fontId="4" fillId="2" borderId="20" xfId="1" applyNumberFormat="1" applyFont="1" applyFill="1" applyBorder="1" applyAlignment="1" applyProtection="1">
      <alignment horizontal="center" vertical="center"/>
      <protection locked="0"/>
    </xf>
    <xf numFmtId="0" fontId="11" fillId="3" borderId="23" xfId="1" applyFont="1" applyFill="1" applyBorder="1" applyAlignment="1">
      <alignment horizontal="center" vertical="center" wrapText="1"/>
    </xf>
    <xf numFmtId="0" fontId="4" fillId="0" borderId="75" xfId="0" applyFont="1" applyBorder="1" applyAlignment="1">
      <alignment horizontal="center" vertical="center"/>
    </xf>
    <xf numFmtId="0" fontId="4" fillId="0" borderId="58" xfId="0" applyFont="1" applyBorder="1" applyAlignment="1">
      <alignment horizontal="center" vertical="center"/>
    </xf>
    <xf numFmtId="0" fontId="4" fillId="0" borderId="59" xfId="1" applyFont="1" applyBorder="1" applyAlignment="1">
      <alignment horizontal="center" vertical="center"/>
    </xf>
    <xf numFmtId="0" fontId="4" fillId="0" borderId="59" xfId="0" applyFont="1" applyBorder="1" applyAlignment="1">
      <alignment horizontal="center" vertical="center"/>
    </xf>
    <xf numFmtId="0" fontId="4" fillId="0" borderId="75" xfId="1" applyFont="1" applyBorder="1" applyAlignment="1">
      <alignment horizontal="center" vertical="center"/>
    </xf>
    <xf numFmtId="0" fontId="4" fillId="0" borderId="78" xfId="1" applyFont="1" applyBorder="1" applyAlignment="1">
      <alignment horizontal="center" vertical="center"/>
    </xf>
    <xf numFmtId="0" fontId="4" fillId="0" borderId="58" xfId="1" applyFont="1" applyBorder="1" applyAlignment="1">
      <alignment horizontal="center" vertical="center"/>
    </xf>
    <xf numFmtId="0" fontId="4" fillId="0" borderId="78" xfId="0" applyFont="1" applyBorder="1" applyAlignment="1">
      <alignment horizontal="center" vertical="center"/>
    </xf>
    <xf numFmtId="0" fontId="11" fillId="2" borderId="47" xfId="1" applyFont="1" applyFill="1" applyBorder="1" applyAlignment="1" applyProtection="1">
      <alignment vertical="center"/>
      <protection locked="0"/>
    </xf>
    <xf numFmtId="0" fontId="11" fillId="2" borderId="9" xfId="1" applyFont="1" applyFill="1" applyBorder="1" applyAlignment="1" applyProtection="1">
      <alignment vertical="center"/>
      <protection locked="0"/>
    </xf>
    <xf numFmtId="0" fontId="11" fillId="2" borderId="48" xfId="1" applyFont="1" applyFill="1" applyBorder="1" applyAlignment="1" applyProtection="1">
      <alignment vertical="center"/>
      <protection locked="0"/>
    </xf>
    <xf numFmtId="0" fontId="11" fillId="2" borderId="39" xfId="1" applyFont="1" applyFill="1" applyBorder="1" applyAlignment="1" applyProtection="1">
      <alignment vertical="center"/>
      <protection locked="0"/>
    </xf>
    <xf numFmtId="0" fontId="11" fillId="2" borderId="40" xfId="1" applyFont="1" applyFill="1" applyBorder="1" applyAlignment="1" applyProtection="1">
      <alignment vertical="center"/>
      <protection locked="0"/>
    </xf>
    <xf numFmtId="0" fontId="11" fillId="2" borderId="29" xfId="1" applyFont="1" applyFill="1" applyBorder="1" applyAlignment="1" applyProtection="1">
      <alignment vertical="center"/>
      <protection locked="0"/>
    </xf>
    <xf numFmtId="0" fontId="11" fillId="2" borderId="0" xfId="1" applyFont="1" applyFill="1" applyAlignment="1" applyProtection="1">
      <alignment vertical="center"/>
      <protection locked="0"/>
    </xf>
    <xf numFmtId="0" fontId="11" fillId="2" borderId="30" xfId="1" applyFont="1" applyFill="1" applyBorder="1" applyAlignment="1" applyProtection="1">
      <alignment vertical="center"/>
      <protection locked="0"/>
    </xf>
    <xf numFmtId="0" fontId="11" fillId="2" borderId="41" xfId="1" applyFont="1" applyFill="1" applyBorder="1" applyAlignment="1" applyProtection="1">
      <alignment vertical="center"/>
      <protection locked="0"/>
    </xf>
    <xf numFmtId="0" fontId="11" fillId="2" borderId="1" xfId="1" applyFont="1" applyFill="1" applyBorder="1" applyAlignment="1" applyProtection="1">
      <alignment vertical="center"/>
      <protection locked="0"/>
    </xf>
    <xf numFmtId="0" fontId="11" fillId="2" borderId="36" xfId="1" applyFont="1" applyFill="1" applyBorder="1" applyAlignment="1" applyProtection="1">
      <alignment vertical="center"/>
      <protection locked="0"/>
    </xf>
  </cellXfs>
  <cellStyles count="3">
    <cellStyle name="ハイパーリンク" xfId="2" builtinId="8"/>
    <cellStyle name="標準" xfId="0" builtinId="0"/>
    <cellStyle name="標準 2" xfId="1" xr:uid="{0151EDDB-7DF9-41C1-AF78-1CB7C55442EF}"/>
  </cellStyles>
  <dxfs count="9">
    <dxf>
      <font>
        <color theme="0"/>
      </font>
      <fill>
        <patternFill>
          <bgColor rgb="FFFF0000"/>
        </patternFill>
      </fill>
    </dxf>
    <dxf>
      <fill>
        <patternFill>
          <bgColor theme="0" tint="-0.34998626667073579"/>
        </patternFill>
      </fill>
    </dxf>
    <dxf>
      <font>
        <color rgb="FFFF0000"/>
      </font>
      <fill>
        <patternFill>
          <bgColor rgb="FFFFFF00"/>
        </patternFill>
      </fill>
    </dxf>
    <dxf>
      <font>
        <color theme="0"/>
      </font>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ont>
        <b val="0"/>
        <i val="0"/>
      </font>
      <fill>
        <patternFill>
          <bgColor rgb="FFFFFFCC"/>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sys_sheet_修理受付_3版!$D$15" lockText="1" noThreeD="1"/>
</file>

<file path=xl/ctrlProps/ctrlProp2.xml><?xml version="1.0" encoding="utf-8"?>
<formControlPr xmlns="http://schemas.microsoft.com/office/spreadsheetml/2009/9/main" objectType="CheckBox" checked="Checked" fmlaLink="sys_sheet_修理受付_3版!$D$15" lockText="1" noThreeD="1"/>
</file>

<file path=xl/ctrlProps/ctrlProp3.xml><?xml version="1.0" encoding="utf-8"?>
<formControlPr xmlns="http://schemas.microsoft.com/office/spreadsheetml/2009/9/main" objectType="CheckBox" checked="Checked" fmlaLink="sys_sheet_修理受付_3版!$D$15" lockText="1" noThreeD="1"/>
</file>

<file path=xl/ctrlProps/ctrlProp4.xml><?xml version="1.0" encoding="utf-8"?>
<formControlPr xmlns="http://schemas.microsoft.com/office/spreadsheetml/2009/9/main" objectType="Radio" firstButton="1" fmlaLink="sys_sheet_修理受付_3版!$D$18"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sys_sheet_修理受付_3版!$D$1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68580</xdr:colOff>
          <xdr:row>18</xdr:row>
          <xdr:rowOff>0</xdr:rowOff>
        </xdr:from>
        <xdr:to>
          <xdr:col>17</xdr:col>
          <xdr:colOff>68580</xdr:colOff>
          <xdr:row>19</xdr:row>
          <xdr:rowOff>7620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18</xdr:row>
          <xdr:rowOff>0</xdr:rowOff>
        </xdr:from>
        <xdr:to>
          <xdr:col>17</xdr:col>
          <xdr:colOff>60960</xdr:colOff>
          <xdr:row>19</xdr:row>
          <xdr:rowOff>22860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18</xdr:row>
          <xdr:rowOff>0</xdr:rowOff>
        </xdr:from>
        <xdr:to>
          <xdr:col>17</xdr:col>
          <xdr:colOff>60960</xdr:colOff>
          <xdr:row>19</xdr:row>
          <xdr:rowOff>7620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xdr:row>
          <xdr:rowOff>0</xdr:rowOff>
        </xdr:from>
        <xdr:to>
          <xdr:col>6</xdr:col>
          <xdr:colOff>60960</xdr:colOff>
          <xdr:row>26</xdr:row>
          <xdr:rowOff>22860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25</xdr:row>
          <xdr:rowOff>0</xdr:rowOff>
        </xdr:from>
        <xdr:to>
          <xdr:col>13</xdr:col>
          <xdr:colOff>15240</xdr:colOff>
          <xdr:row>26</xdr:row>
          <xdr:rowOff>22860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xdr:row>
          <xdr:rowOff>0</xdr:rowOff>
        </xdr:from>
        <xdr:to>
          <xdr:col>20</xdr:col>
          <xdr:colOff>15240</xdr:colOff>
          <xdr:row>26</xdr:row>
          <xdr:rowOff>22860</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15</xdr:row>
          <xdr:rowOff>213360</xdr:rowOff>
        </xdr:from>
        <xdr:to>
          <xdr:col>8</xdr:col>
          <xdr:colOff>15240</xdr:colOff>
          <xdr:row>17</xdr:row>
          <xdr:rowOff>0</xdr:rowOff>
        </xdr:to>
        <xdr:sp macro="" textlink="">
          <xdr:nvSpPr>
            <xdr:cNvPr id="4118" name="Option Button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53340</xdr:colOff>
          <xdr:row>15</xdr:row>
          <xdr:rowOff>220980</xdr:rowOff>
        </xdr:from>
        <xdr:to>
          <xdr:col>17</xdr:col>
          <xdr:colOff>15240</xdr:colOff>
          <xdr:row>17</xdr:row>
          <xdr:rowOff>0</xdr:rowOff>
        </xdr:to>
        <xdr:sp macro="" textlink="">
          <xdr:nvSpPr>
            <xdr:cNvPr id="4119" name="Option Button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32</xdr:row>
          <xdr:rowOff>99060</xdr:rowOff>
        </xdr:from>
        <xdr:to>
          <xdr:col>26</xdr:col>
          <xdr:colOff>289560</xdr:colOff>
          <xdr:row>35</xdr:row>
          <xdr:rowOff>45720</xdr:rowOff>
        </xdr:to>
        <xdr:sp macro="" textlink="">
          <xdr:nvSpPr>
            <xdr:cNvPr id="4120" name="Group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693420</xdr:colOff>
          <xdr:row>33</xdr:row>
          <xdr:rowOff>0</xdr:rowOff>
        </xdr:from>
        <xdr:to>
          <xdr:col>26</xdr:col>
          <xdr:colOff>594360</xdr:colOff>
          <xdr:row>36</xdr:row>
          <xdr:rowOff>22860</xdr:rowOff>
        </xdr:to>
        <xdr:sp macro="" textlink="">
          <xdr:nvSpPr>
            <xdr:cNvPr id="4121" name="Group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25</xdr:row>
          <xdr:rowOff>0</xdr:rowOff>
        </xdr:from>
        <xdr:to>
          <xdr:col>26</xdr:col>
          <xdr:colOff>312420</xdr:colOff>
          <xdr:row>28</xdr:row>
          <xdr:rowOff>68580</xdr:rowOff>
        </xdr:to>
        <xdr:sp macro="" textlink="">
          <xdr:nvSpPr>
            <xdr:cNvPr id="4123" name="Group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190500</xdr:rowOff>
        </xdr:from>
        <xdr:to>
          <xdr:col>20</xdr:col>
          <xdr:colOff>152400</xdr:colOff>
          <xdr:row>17</xdr:row>
          <xdr:rowOff>190500</xdr:rowOff>
        </xdr:to>
        <xdr:sp macro="" textlink="">
          <xdr:nvSpPr>
            <xdr:cNvPr id="4130" name="Group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15</xdr:row>
          <xdr:rowOff>99060</xdr:rowOff>
        </xdr:from>
        <xdr:to>
          <xdr:col>20</xdr:col>
          <xdr:colOff>236220</xdr:colOff>
          <xdr:row>17</xdr:row>
          <xdr:rowOff>213360</xdr:rowOff>
        </xdr:to>
        <xdr:sp macro="" textlink="">
          <xdr:nvSpPr>
            <xdr:cNvPr id="4131" name="Group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24</xdr:row>
          <xdr:rowOff>152400</xdr:rowOff>
        </xdr:from>
        <xdr:to>
          <xdr:col>22</xdr:col>
          <xdr:colOff>106680</xdr:colOff>
          <xdr:row>26</xdr:row>
          <xdr:rowOff>182880</xdr:rowOff>
        </xdr:to>
        <xdr:sp macro="" textlink="">
          <xdr:nvSpPr>
            <xdr:cNvPr id="4132" name="Group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ev_call4@shindengen.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8220-DB47-44D0-ADF6-EA8344E38585}">
  <sheetPr codeName="Sheet3">
    <pageSetUpPr fitToPage="1"/>
  </sheetPr>
  <dimension ref="A1:AK56"/>
  <sheetViews>
    <sheetView tabSelected="1" topLeftCell="A9" workbookViewId="0">
      <selection activeCell="U26" sqref="U26:Y26"/>
    </sheetView>
  </sheetViews>
  <sheetFormatPr defaultColWidth="8.25" defaultRowHeight="15"/>
  <cols>
    <col min="1" max="1" width="3.625" style="32" customWidth="1"/>
    <col min="2" max="2" width="5.625" style="32" customWidth="1"/>
    <col min="3" max="5" width="9.75" style="32" customWidth="1"/>
    <col min="6" max="7" width="3.75" style="32" customWidth="1"/>
    <col min="8" max="25" width="4.25" style="32" customWidth="1"/>
    <col min="26" max="26" width="1.75" style="32" customWidth="1"/>
    <col min="27" max="27" width="8.25" style="32" customWidth="1"/>
    <col min="28" max="29" width="15.125" style="32" customWidth="1"/>
    <col min="30" max="30" width="49.625" style="32" customWidth="1"/>
    <col min="31" max="37" width="46.75" style="32" customWidth="1"/>
    <col min="38" max="39" width="34.75" style="32" customWidth="1"/>
    <col min="40" max="40" width="24" style="32" customWidth="1"/>
    <col min="41" max="41" width="8.125" style="32" customWidth="1"/>
    <col min="42" max="16384" width="8.25" style="32"/>
  </cols>
  <sheetData>
    <row r="1" spans="1:27" ht="15.6" thickBot="1">
      <c r="A1" s="31"/>
      <c r="Y1" s="33" t="s">
        <v>0</v>
      </c>
    </row>
    <row r="2" spans="1:27" ht="24.75" customHeight="1" thickBot="1">
      <c r="B2" s="139" t="s">
        <v>1</v>
      </c>
      <c r="C2" s="140"/>
      <c r="D2" s="140"/>
      <c r="E2" s="34" t="s">
        <v>2</v>
      </c>
      <c r="F2" s="141" t="s">
        <v>3</v>
      </c>
      <c r="G2" s="141"/>
      <c r="H2" s="141"/>
      <c r="I2" s="141"/>
      <c r="J2" s="142"/>
      <c r="L2" s="35"/>
      <c r="M2" s="35"/>
      <c r="R2" s="143" t="s">
        <v>4</v>
      </c>
      <c r="S2" s="143"/>
      <c r="T2" s="143"/>
      <c r="U2" s="144"/>
      <c r="V2" s="144"/>
      <c r="W2" s="144"/>
      <c r="X2" s="144"/>
      <c r="Y2" s="144"/>
    </row>
    <row r="4" spans="1:27" ht="28.5" customHeight="1" thickBot="1">
      <c r="B4" s="138" t="s">
        <v>5</v>
      </c>
      <c r="C4" s="138"/>
      <c r="D4" s="138"/>
      <c r="E4" s="138"/>
      <c r="F4" s="138"/>
      <c r="G4" s="138"/>
      <c r="H4" s="138"/>
      <c r="I4" s="138"/>
      <c r="J4" s="138"/>
      <c r="K4" s="138"/>
      <c r="L4" s="138"/>
      <c r="M4" s="138"/>
      <c r="N4" s="138"/>
      <c r="O4" s="138"/>
      <c r="P4" s="138"/>
      <c r="Q4" s="138"/>
      <c r="R4" s="138"/>
      <c r="S4" s="138"/>
      <c r="T4" s="138"/>
      <c r="U4" s="138"/>
      <c r="V4" s="138"/>
      <c r="W4" s="138"/>
      <c r="X4" s="138"/>
      <c r="Y4" s="138"/>
    </row>
    <row r="5" spans="1:27" ht="16.149999999999999" thickTop="1" thickBot="1"/>
    <row r="6" spans="1:27">
      <c r="B6" s="111" t="s">
        <v>6</v>
      </c>
      <c r="C6" s="112"/>
      <c r="D6" s="112"/>
      <c r="E6" s="113"/>
      <c r="F6" s="117"/>
      <c r="G6" s="118"/>
      <c r="H6" s="118"/>
      <c r="I6" s="118"/>
      <c r="J6" s="118"/>
      <c r="K6" s="118"/>
      <c r="L6" s="118"/>
      <c r="M6" s="118"/>
      <c r="N6" s="118"/>
      <c r="O6" s="118"/>
      <c r="P6" s="118"/>
      <c r="Q6" s="118"/>
      <c r="R6" s="118"/>
      <c r="S6" s="118"/>
      <c r="T6" s="118"/>
      <c r="U6" s="118"/>
      <c r="V6" s="118"/>
      <c r="W6" s="118"/>
      <c r="X6" s="118"/>
      <c r="Y6" s="119"/>
      <c r="AA6" s="32" t="s">
        <v>7</v>
      </c>
    </row>
    <row r="7" spans="1:27" ht="15.6" thickBot="1">
      <c r="B7" s="114"/>
      <c r="C7" s="115"/>
      <c r="D7" s="115"/>
      <c r="E7" s="116"/>
      <c r="F7" s="120"/>
      <c r="G7" s="121"/>
      <c r="H7" s="121"/>
      <c r="I7" s="121"/>
      <c r="J7" s="121"/>
      <c r="K7" s="121"/>
      <c r="L7" s="121"/>
      <c r="M7" s="121"/>
      <c r="N7" s="121"/>
      <c r="O7" s="121"/>
      <c r="P7" s="121"/>
      <c r="Q7" s="121"/>
      <c r="R7" s="121"/>
      <c r="S7" s="121"/>
      <c r="T7" s="121"/>
      <c r="U7" s="121"/>
      <c r="V7" s="121"/>
      <c r="W7" s="121"/>
      <c r="X7" s="121"/>
      <c r="Y7" s="122"/>
      <c r="AA7" s="32" t="s">
        <v>8</v>
      </c>
    </row>
    <row r="8" spans="1:27" ht="18" customHeight="1">
      <c r="B8" s="64" t="s">
        <v>9</v>
      </c>
      <c r="C8" s="151" t="s">
        <v>10</v>
      </c>
      <c r="D8" s="151"/>
      <c r="E8" s="151"/>
      <c r="F8" s="123"/>
      <c r="G8" s="124"/>
      <c r="H8" s="124"/>
      <c r="I8" s="124"/>
      <c r="J8" s="124"/>
      <c r="K8" s="124"/>
      <c r="L8" s="124"/>
      <c r="M8" s="124"/>
      <c r="N8" s="124"/>
      <c r="O8" s="124"/>
      <c r="P8" s="124"/>
      <c r="Q8" s="124"/>
      <c r="R8" s="124"/>
      <c r="S8" s="124"/>
      <c r="T8" s="124"/>
      <c r="U8" s="124"/>
      <c r="V8" s="124"/>
      <c r="W8" s="124"/>
      <c r="X8" s="124"/>
      <c r="Y8" s="125"/>
      <c r="AA8" s="36" t="s">
        <v>11</v>
      </c>
    </row>
    <row r="9" spans="1:27" ht="18" customHeight="1" thickBot="1">
      <c r="B9" s="65"/>
      <c r="C9" s="152"/>
      <c r="D9" s="152"/>
      <c r="E9" s="152"/>
      <c r="F9" s="126"/>
      <c r="G9" s="127"/>
      <c r="H9" s="127"/>
      <c r="I9" s="127"/>
      <c r="J9" s="127"/>
      <c r="K9" s="127"/>
      <c r="L9" s="127"/>
      <c r="M9" s="127"/>
      <c r="N9" s="127"/>
      <c r="O9" s="127"/>
      <c r="P9" s="127"/>
      <c r="Q9" s="127"/>
      <c r="R9" s="127"/>
      <c r="S9" s="127"/>
      <c r="T9" s="127"/>
      <c r="U9" s="127"/>
      <c r="V9" s="127"/>
      <c r="W9" s="127"/>
      <c r="X9" s="127"/>
      <c r="Y9" s="128"/>
      <c r="AA9" s="36" t="s">
        <v>12</v>
      </c>
    </row>
    <row r="10" spans="1:27" ht="18.600000000000001" customHeight="1">
      <c r="B10" s="65"/>
      <c r="C10" s="129" t="s">
        <v>13</v>
      </c>
      <c r="D10" s="129"/>
      <c r="E10" s="130"/>
      <c r="F10" s="131" t="s">
        <v>14</v>
      </c>
      <c r="G10" s="132"/>
      <c r="H10" s="133"/>
      <c r="I10" s="134"/>
      <c r="J10" s="134"/>
      <c r="K10" s="134"/>
      <c r="L10" s="134"/>
      <c r="M10" s="135"/>
      <c r="N10" s="136"/>
      <c r="O10" s="136"/>
      <c r="P10" s="136"/>
      <c r="Q10" s="136"/>
      <c r="R10" s="136"/>
      <c r="S10" s="136"/>
      <c r="T10" s="136"/>
      <c r="U10" s="136"/>
      <c r="V10" s="136"/>
      <c r="W10" s="136"/>
      <c r="X10" s="136"/>
      <c r="Y10" s="137"/>
      <c r="AA10" s="32" t="s">
        <v>15</v>
      </c>
    </row>
    <row r="11" spans="1:27" ht="36" customHeight="1" thickBot="1">
      <c r="B11" s="65"/>
      <c r="C11" s="153" t="s">
        <v>16</v>
      </c>
      <c r="D11" s="153"/>
      <c r="E11" s="153"/>
      <c r="F11" s="154"/>
      <c r="G11" s="155"/>
      <c r="H11" s="155"/>
      <c r="I11" s="155"/>
      <c r="J11" s="155"/>
      <c r="K11" s="155"/>
      <c r="L11" s="155"/>
      <c r="M11" s="155"/>
      <c r="N11" s="155"/>
      <c r="O11" s="155"/>
      <c r="P11" s="155"/>
      <c r="Q11" s="155"/>
      <c r="R11" s="155"/>
      <c r="S11" s="155"/>
      <c r="T11" s="155"/>
      <c r="U11" s="155"/>
      <c r="V11" s="155"/>
      <c r="W11" s="155"/>
      <c r="X11" s="155"/>
      <c r="Y11" s="156"/>
      <c r="AA11" s="37" t="s">
        <v>17</v>
      </c>
    </row>
    <row r="12" spans="1:27" ht="18.600000000000001" customHeight="1">
      <c r="B12" s="65"/>
      <c r="C12" s="87" t="s">
        <v>18</v>
      </c>
      <c r="D12" s="88"/>
      <c r="E12" s="89"/>
      <c r="F12" s="93" t="s">
        <v>19</v>
      </c>
      <c r="G12" s="94"/>
      <c r="H12" s="95"/>
      <c r="I12" s="96"/>
      <c r="J12" s="96"/>
      <c r="K12" s="96"/>
      <c r="L12" s="96"/>
      <c r="M12" s="96"/>
      <c r="N12" s="96"/>
      <c r="O12" s="96"/>
      <c r="P12" s="96"/>
      <c r="Q12" s="96"/>
      <c r="R12" s="96"/>
      <c r="S12" s="96"/>
      <c r="T12" s="96"/>
      <c r="U12" s="96"/>
      <c r="V12" s="96"/>
      <c r="W12" s="96"/>
      <c r="X12" s="96"/>
      <c r="Y12" s="97"/>
    </row>
    <row r="13" spans="1:27" ht="18.600000000000001" customHeight="1">
      <c r="B13" s="65"/>
      <c r="C13" s="90"/>
      <c r="D13" s="91"/>
      <c r="E13" s="92"/>
      <c r="F13" s="98" t="s">
        <v>20</v>
      </c>
      <c r="G13" s="99"/>
      <c r="H13" s="100"/>
      <c r="I13" s="100"/>
      <c r="J13" s="100"/>
      <c r="K13" s="100"/>
      <c r="L13" s="100"/>
      <c r="M13" s="100"/>
      <c r="N13" s="100"/>
      <c r="O13" s="100"/>
      <c r="P13" s="100"/>
      <c r="Q13" s="100"/>
      <c r="R13" s="100"/>
      <c r="S13" s="100"/>
      <c r="T13" s="100"/>
      <c r="U13" s="100"/>
      <c r="V13" s="100"/>
      <c r="W13" s="100"/>
      <c r="X13" s="100"/>
      <c r="Y13" s="101"/>
      <c r="AA13" s="32" t="s">
        <v>21</v>
      </c>
    </row>
    <row r="14" spans="1:27" ht="18.600000000000001" customHeight="1">
      <c r="B14" s="65"/>
      <c r="C14" s="90"/>
      <c r="D14" s="91"/>
      <c r="E14" s="92"/>
      <c r="F14" s="107" t="s">
        <v>22</v>
      </c>
      <c r="G14" s="108"/>
      <c r="H14" s="157"/>
      <c r="I14" s="157"/>
      <c r="J14" s="157"/>
      <c r="K14" s="157"/>
      <c r="L14" s="157"/>
      <c r="M14" s="157"/>
      <c r="N14" s="157"/>
      <c r="O14" s="157"/>
      <c r="P14" s="157"/>
      <c r="Q14" s="157"/>
      <c r="R14" s="157"/>
      <c r="S14" s="157"/>
      <c r="T14" s="157"/>
      <c r="U14" s="157"/>
      <c r="V14" s="157"/>
      <c r="W14" s="157"/>
      <c r="X14" s="157"/>
      <c r="Y14" s="158"/>
      <c r="AA14" s="32" t="s">
        <v>23</v>
      </c>
    </row>
    <row r="15" spans="1:27" ht="18.600000000000001" customHeight="1">
      <c r="B15" s="65"/>
      <c r="C15" s="90"/>
      <c r="D15" s="91"/>
      <c r="E15" s="92"/>
      <c r="F15" s="109" t="s">
        <v>24</v>
      </c>
      <c r="G15" s="107"/>
      <c r="H15" s="102"/>
      <c r="I15" s="102"/>
      <c r="J15" s="102"/>
      <c r="K15" s="102"/>
      <c r="L15" s="102"/>
      <c r="M15" s="102"/>
      <c r="N15" s="102"/>
      <c r="O15" s="110"/>
      <c r="P15" s="77" t="s">
        <v>25</v>
      </c>
      <c r="Q15" s="78"/>
      <c r="R15" s="102"/>
      <c r="S15" s="103"/>
      <c r="T15" s="103"/>
      <c r="U15" s="103"/>
      <c r="V15" s="103"/>
      <c r="W15" s="103"/>
      <c r="X15" s="103"/>
      <c r="Y15" s="104"/>
      <c r="AA15" s="38" t="s">
        <v>26</v>
      </c>
    </row>
    <row r="16" spans="1:27" ht="18.600000000000001" customHeight="1" thickBot="1">
      <c r="B16" s="65"/>
      <c r="C16" s="90"/>
      <c r="D16" s="91"/>
      <c r="E16" s="92"/>
      <c r="F16" s="105" t="s">
        <v>27</v>
      </c>
      <c r="G16" s="106"/>
      <c r="H16" s="84"/>
      <c r="I16" s="85"/>
      <c r="J16" s="85"/>
      <c r="K16" s="85"/>
      <c r="L16" s="85"/>
      <c r="M16" s="85"/>
      <c r="N16" s="85"/>
      <c r="O16" s="85"/>
      <c r="P16" s="85"/>
      <c r="Q16" s="85"/>
      <c r="R16" s="85"/>
      <c r="S16" s="85"/>
      <c r="T16" s="85"/>
      <c r="U16" s="85"/>
      <c r="V16" s="85"/>
      <c r="W16" s="85"/>
      <c r="X16" s="85"/>
      <c r="Y16" s="86"/>
    </row>
    <row r="17" spans="2:29" ht="18.600000000000001" customHeight="1" thickBot="1">
      <c r="B17" s="65"/>
      <c r="C17" s="87" t="s">
        <v>28</v>
      </c>
      <c r="D17" s="88"/>
      <c r="E17" s="89"/>
      <c r="F17" s="168" t="s">
        <v>29</v>
      </c>
      <c r="G17" s="169"/>
      <c r="H17" s="39"/>
      <c r="I17" s="170" t="s">
        <v>30</v>
      </c>
      <c r="J17" s="171"/>
      <c r="K17" s="171"/>
      <c r="L17" s="171"/>
      <c r="M17" s="171"/>
      <c r="N17" s="171"/>
      <c r="O17" s="171"/>
      <c r="P17" s="172"/>
      <c r="Q17" s="40"/>
      <c r="R17" s="170" t="s">
        <v>31</v>
      </c>
      <c r="S17" s="171"/>
      <c r="T17" s="171"/>
      <c r="U17" s="171"/>
      <c r="V17" s="171"/>
      <c r="W17" s="171"/>
      <c r="X17" s="171"/>
      <c r="Y17" s="173"/>
      <c r="AB17" s="36"/>
      <c r="AC17" s="36"/>
    </row>
    <row r="18" spans="2:29" ht="18.600000000000001" customHeight="1" thickBot="1">
      <c r="B18" s="65"/>
      <c r="C18" s="66" t="s">
        <v>32</v>
      </c>
      <c r="D18" s="67"/>
      <c r="E18" s="68"/>
      <c r="F18" s="215" t="s">
        <v>33</v>
      </c>
      <c r="G18" s="216"/>
      <c r="H18" s="72"/>
      <c r="I18" s="217"/>
      <c r="J18" s="218" t="str">
        <f>sys_sheet_修理受付_3版!H41</f>
        <v>年間定額修理プラン加入確認のいずれかを選択してください</v>
      </c>
      <c r="K18" s="218"/>
      <c r="L18" s="218"/>
      <c r="M18" s="218"/>
      <c r="N18" s="218"/>
      <c r="O18" s="218"/>
      <c r="P18" s="218"/>
      <c r="Q18" s="218"/>
      <c r="R18" s="218"/>
      <c r="S18" s="218"/>
      <c r="T18" s="218"/>
      <c r="U18" s="218"/>
      <c r="V18" s="218"/>
      <c r="W18" s="218"/>
      <c r="X18" s="218"/>
      <c r="Y18" s="219"/>
      <c r="AA18" s="31" t="s">
        <v>34</v>
      </c>
      <c r="AB18" s="36"/>
      <c r="AC18" s="36"/>
    </row>
    <row r="19" spans="2:29" ht="19.350000000000001" customHeight="1" thickBot="1">
      <c r="B19" s="145"/>
      <c r="C19" s="66" t="s">
        <v>35</v>
      </c>
      <c r="D19" s="67"/>
      <c r="E19" s="68"/>
      <c r="F19" s="176" t="s">
        <v>36</v>
      </c>
      <c r="G19" s="177"/>
      <c r="H19" s="177"/>
      <c r="I19" s="177"/>
      <c r="J19" s="177"/>
      <c r="K19" s="177"/>
      <c r="L19" s="177"/>
      <c r="M19" s="177"/>
      <c r="N19" s="177"/>
      <c r="O19" s="177"/>
      <c r="P19" s="41"/>
      <c r="Q19" s="174" t="s">
        <v>37</v>
      </c>
      <c r="R19" s="174"/>
      <c r="S19" s="174"/>
      <c r="T19" s="174"/>
      <c r="U19" s="174"/>
      <c r="V19" s="174"/>
      <c r="W19" s="174"/>
      <c r="X19" s="174"/>
      <c r="Y19" s="175"/>
      <c r="AA19" s="32" t="s">
        <v>38</v>
      </c>
      <c r="AB19" s="36"/>
      <c r="AC19" s="36"/>
    </row>
    <row r="20" spans="2:29" ht="18.600000000000001" customHeight="1">
      <c r="B20" s="64" t="s">
        <v>39</v>
      </c>
      <c r="C20" s="79" t="s">
        <v>40</v>
      </c>
      <c r="D20" s="80"/>
      <c r="E20" s="81"/>
      <c r="F20" s="82" t="s">
        <v>14</v>
      </c>
      <c r="G20" s="83"/>
      <c r="H20" s="233"/>
      <c r="I20" s="234"/>
      <c r="J20" s="234"/>
      <c r="K20" s="234"/>
      <c r="L20" s="234"/>
      <c r="M20" s="212"/>
      <c r="N20" s="213"/>
      <c r="O20" s="213"/>
      <c r="P20" s="213"/>
      <c r="Q20" s="213"/>
      <c r="R20" s="213"/>
      <c r="S20" s="213"/>
      <c r="T20" s="213"/>
      <c r="U20" s="213"/>
      <c r="V20" s="213"/>
      <c r="W20" s="213"/>
      <c r="X20" s="213"/>
      <c r="Y20" s="214"/>
    </row>
    <row r="21" spans="2:29" ht="36" customHeight="1" thickBot="1">
      <c r="B21" s="65"/>
      <c r="C21" s="149" t="s">
        <v>41</v>
      </c>
      <c r="D21" s="150"/>
      <c r="E21" s="150"/>
      <c r="F21" s="235"/>
      <c r="G21" s="236"/>
      <c r="H21" s="236"/>
      <c r="I21" s="236"/>
      <c r="J21" s="236"/>
      <c r="K21" s="236"/>
      <c r="L21" s="236"/>
      <c r="M21" s="236"/>
      <c r="N21" s="236"/>
      <c r="O21" s="236"/>
      <c r="P21" s="236"/>
      <c r="Q21" s="236"/>
      <c r="R21" s="236"/>
      <c r="S21" s="236"/>
      <c r="T21" s="236"/>
      <c r="U21" s="236"/>
      <c r="V21" s="236"/>
      <c r="W21" s="236"/>
      <c r="X21" s="236"/>
      <c r="Y21" s="237"/>
    </row>
    <row r="22" spans="2:29" ht="36" customHeight="1" thickBot="1">
      <c r="B22" s="65"/>
      <c r="C22" s="66" t="s">
        <v>42</v>
      </c>
      <c r="D22" s="67"/>
      <c r="E22" s="68"/>
      <c r="F22" s="238"/>
      <c r="G22" s="239"/>
      <c r="H22" s="239"/>
      <c r="I22" s="239"/>
      <c r="J22" s="239"/>
      <c r="K22" s="239"/>
      <c r="L22" s="239"/>
      <c r="M22" s="239"/>
      <c r="N22" s="239"/>
      <c r="O22" s="239"/>
      <c r="P22" s="239"/>
      <c r="Q22" s="239"/>
      <c r="R22" s="239"/>
      <c r="S22" s="239"/>
      <c r="T22" s="239"/>
      <c r="U22" s="239"/>
      <c r="V22" s="239"/>
      <c r="W22" s="239"/>
      <c r="X22" s="239"/>
      <c r="Y22" s="240"/>
    </row>
    <row r="23" spans="2:29" ht="18.600000000000001" customHeight="1" thickBot="1">
      <c r="B23" s="65"/>
      <c r="C23" s="66" t="s">
        <v>43</v>
      </c>
      <c r="D23" s="67"/>
      <c r="E23" s="68"/>
      <c r="F23" s="69" t="s">
        <v>24</v>
      </c>
      <c r="G23" s="71"/>
      <c r="H23" s="146"/>
      <c r="I23" s="147"/>
      <c r="J23" s="147"/>
      <c r="K23" s="147"/>
      <c r="L23" s="147"/>
      <c r="M23" s="147"/>
      <c r="N23" s="147"/>
      <c r="O23" s="148"/>
      <c r="P23" s="42"/>
      <c r="Q23" s="42"/>
      <c r="R23" s="42"/>
      <c r="S23" s="42"/>
      <c r="T23" s="42"/>
      <c r="U23" s="42"/>
      <c r="V23" s="42"/>
      <c r="W23" s="42"/>
      <c r="X23" s="42"/>
      <c r="Y23" s="43"/>
    </row>
    <row r="24" spans="2:29" ht="25.15" customHeight="1" thickBot="1">
      <c r="B24" s="75" t="s">
        <v>44</v>
      </c>
      <c r="C24" s="66" t="s">
        <v>45</v>
      </c>
      <c r="D24" s="67"/>
      <c r="E24" s="68"/>
      <c r="F24" s="69" t="s">
        <v>46</v>
      </c>
      <c r="G24" s="70"/>
      <c r="H24" s="70"/>
      <c r="I24" s="70"/>
      <c r="J24" s="71"/>
      <c r="K24" s="72"/>
      <c r="L24" s="73"/>
      <c r="M24" s="73"/>
      <c r="N24" s="73"/>
      <c r="O24" s="73"/>
      <c r="P24" s="73"/>
      <c r="Q24" s="73"/>
      <c r="R24" s="73"/>
      <c r="S24" s="73"/>
      <c r="T24" s="73"/>
      <c r="U24" s="73"/>
      <c r="V24" s="73"/>
      <c r="W24" s="73"/>
      <c r="X24" s="73"/>
      <c r="Y24" s="74"/>
      <c r="AA24" s="32" t="s">
        <v>47</v>
      </c>
    </row>
    <row r="25" spans="2:29" ht="25.15" customHeight="1" thickBot="1">
      <c r="B25" s="76"/>
      <c r="C25" s="224" t="s">
        <v>48</v>
      </c>
      <c r="D25" s="88"/>
      <c r="E25" s="89"/>
      <c r="F25" s="44" t="s">
        <v>49</v>
      </c>
      <c r="G25" s="220"/>
      <c r="H25" s="221"/>
      <c r="I25" s="222"/>
      <c r="J25" s="45" t="s">
        <v>50</v>
      </c>
      <c r="K25" s="220"/>
      <c r="L25" s="221"/>
      <c r="M25" s="222"/>
      <c r="N25" s="45" t="s">
        <v>51</v>
      </c>
      <c r="O25" s="220"/>
      <c r="P25" s="221"/>
      <c r="Q25" s="222"/>
      <c r="R25" s="45" t="s">
        <v>52</v>
      </c>
      <c r="S25" s="220"/>
      <c r="T25" s="221"/>
      <c r="U25" s="222"/>
      <c r="V25" s="45" t="s">
        <v>53</v>
      </c>
      <c r="W25" s="220"/>
      <c r="X25" s="221"/>
      <c r="Y25" s="223"/>
      <c r="AA25" s="38" t="s">
        <v>54</v>
      </c>
    </row>
    <row r="26" spans="2:29" ht="19.149999999999999" customHeight="1">
      <c r="B26" s="64" t="s">
        <v>55</v>
      </c>
      <c r="C26" s="79" t="s">
        <v>56</v>
      </c>
      <c r="D26" s="80"/>
      <c r="E26" s="81"/>
      <c r="F26" s="46"/>
      <c r="G26" s="194" t="s">
        <v>57</v>
      </c>
      <c r="H26" s="195"/>
      <c r="I26" s="195"/>
      <c r="J26" s="195"/>
      <c r="K26" s="195"/>
      <c r="L26" s="195"/>
      <c r="M26" s="47"/>
      <c r="N26" s="196" t="s">
        <v>58</v>
      </c>
      <c r="O26" s="197"/>
      <c r="P26" s="197"/>
      <c r="Q26" s="197"/>
      <c r="R26" s="197"/>
      <c r="S26" s="197"/>
      <c r="T26" s="48"/>
      <c r="U26" s="196" t="s">
        <v>59</v>
      </c>
      <c r="V26" s="197"/>
      <c r="W26" s="197"/>
      <c r="X26" s="197"/>
      <c r="Y26" s="204"/>
      <c r="AA26" s="31" t="s">
        <v>60</v>
      </c>
      <c r="AB26" s="36"/>
      <c r="AC26" s="36"/>
    </row>
    <row r="27" spans="2:29" ht="19.149999999999999" customHeight="1">
      <c r="B27" s="65"/>
      <c r="C27" s="208" t="s">
        <v>61</v>
      </c>
      <c r="D27" s="209"/>
      <c r="E27" s="210"/>
      <c r="F27" s="211"/>
      <c r="G27" s="202"/>
      <c r="H27" s="202"/>
      <c r="I27" s="202"/>
      <c r="J27" s="202"/>
      <c r="K27" s="202"/>
      <c r="L27" s="202"/>
      <c r="M27" s="202"/>
      <c r="N27" s="202"/>
      <c r="O27" s="202"/>
      <c r="P27" s="202"/>
      <c r="Q27" s="202"/>
      <c r="R27" s="202"/>
      <c r="S27" s="202"/>
      <c r="T27" s="202"/>
      <c r="U27" s="202"/>
      <c r="V27" s="202"/>
      <c r="W27" s="202"/>
      <c r="X27" s="202"/>
      <c r="Y27" s="203"/>
      <c r="AA27" s="32" t="s">
        <v>62</v>
      </c>
    </row>
    <row r="28" spans="2:29" ht="18.600000000000001" customHeight="1">
      <c r="B28" s="65"/>
      <c r="C28" s="178" t="s">
        <v>40</v>
      </c>
      <c r="D28" s="179"/>
      <c r="E28" s="180"/>
      <c r="F28" s="181" t="s">
        <v>14</v>
      </c>
      <c r="G28" s="182"/>
      <c r="H28" s="183"/>
      <c r="I28" s="102"/>
      <c r="J28" s="102"/>
      <c r="K28" s="102"/>
      <c r="L28" s="102"/>
      <c r="M28" s="205"/>
      <c r="N28" s="206"/>
      <c r="O28" s="206"/>
      <c r="P28" s="206"/>
      <c r="Q28" s="206"/>
      <c r="R28" s="206"/>
      <c r="S28" s="206"/>
      <c r="T28" s="206"/>
      <c r="U28" s="206"/>
      <c r="V28" s="206"/>
      <c r="W28" s="206"/>
      <c r="X28" s="206"/>
      <c r="Y28" s="207"/>
      <c r="AA28" s="49" t="s">
        <v>63</v>
      </c>
      <c r="AB28" s="36"/>
      <c r="AC28" s="36"/>
    </row>
    <row r="29" spans="2:29" ht="18.600000000000001" customHeight="1">
      <c r="B29" s="65"/>
      <c r="C29" s="159" t="s">
        <v>64</v>
      </c>
      <c r="D29" s="160"/>
      <c r="E29" s="160"/>
      <c r="F29" s="241"/>
      <c r="G29" s="242"/>
      <c r="H29" s="242"/>
      <c r="I29" s="242"/>
      <c r="J29" s="242"/>
      <c r="K29" s="242"/>
      <c r="L29" s="242"/>
      <c r="M29" s="242"/>
      <c r="N29" s="242"/>
      <c r="O29" s="242"/>
      <c r="P29" s="242"/>
      <c r="Q29" s="242"/>
      <c r="R29" s="242"/>
      <c r="S29" s="242"/>
      <c r="T29" s="242"/>
      <c r="U29" s="242"/>
      <c r="V29" s="242"/>
      <c r="W29" s="242"/>
      <c r="X29" s="242"/>
      <c r="Y29" s="243"/>
    </row>
    <row r="30" spans="2:29" ht="18.600000000000001" customHeight="1">
      <c r="B30" s="65"/>
      <c r="C30" s="159" t="s">
        <v>65</v>
      </c>
      <c r="D30" s="160"/>
      <c r="E30" s="161"/>
      <c r="F30" s="199" t="s">
        <v>19</v>
      </c>
      <c r="G30" s="200"/>
      <c r="H30" s="201"/>
      <c r="I30" s="202"/>
      <c r="J30" s="202"/>
      <c r="K30" s="202"/>
      <c r="L30" s="202"/>
      <c r="M30" s="202"/>
      <c r="N30" s="202"/>
      <c r="O30" s="202"/>
      <c r="P30" s="202"/>
      <c r="Q30" s="202"/>
      <c r="R30" s="202"/>
      <c r="S30" s="202"/>
      <c r="T30" s="202"/>
      <c r="U30" s="202"/>
      <c r="V30" s="202"/>
      <c r="W30" s="202"/>
      <c r="X30" s="202"/>
      <c r="Y30" s="203"/>
    </row>
    <row r="31" spans="2:29" ht="18.600000000000001" customHeight="1">
      <c r="B31" s="65"/>
      <c r="C31" s="90"/>
      <c r="D31" s="91"/>
      <c r="E31" s="92"/>
      <c r="F31" s="165" t="s">
        <v>20</v>
      </c>
      <c r="G31" s="166"/>
      <c r="H31" s="190"/>
      <c r="I31" s="191"/>
      <c r="J31" s="191"/>
      <c r="K31" s="191"/>
      <c r="L31" s="191"/>
      <c r="M31" s="191"/>
      <c r="N31" s="191"/>
      <c r="O31" s="191"/>
      <c r="P31" s="191"/>
      <c r="Q31" s="191"/>
      <c r="R31" s="191"/>
      <c r="S31" s="191"/>
      <c r="T31" s="191"/>
      <c r="U31" s="191"/>
      <c r="V31" s="191"/>
      <c r="W31" s="191"/>
      <c r="X31" s="191"/>
      <c r="Y31" s="192"/>
      <c r="AB31" s="36"/>
      <c r="AC31" s="36"/>
    </row>
    <row r="32" spans="2:29" ht="18.600000000000001" customHeight="1">
      <c r="B32" s="65"/>
      <c r="C32" s="90"/>
      <c r="D32" s="91"/>
      <c r="E32" s="92"/>
      <c r="F32" s="184" t="s">
        <v>22</v>
      </c>
      <c r="G32" s="107"/>
      <c r="H32" s="185"/>
      <c r="I32" s="186"/>
      <c r="J32" s="186"/>
      <c r="K32" s="186"/>
      <c r="L32" s="186"/>
      <c r="M32" s="186"/>
      <c r="N32" s="186"/>
      <c r="O32" s="186"/>
      <c r="P32" s="186"/>
      <c r="Q32" s="186"/>
      <c r="R32" s="186"/>
      <c r="S32" s="186"/>
      <c r="T32" s="186"/>
      <c r="U32" s="186"/>
      <c r="V32" s="186"/>
      <c r="W32" s="186"/>
      <c r="X32" s="186"/>
      <c r="Y32" s="187"/>
      <c r="AB32" s="36"/>
      <c r="AC32" s="36"/>
    </row>
    <row r="33" spans="2:29" ht="18.600000000000001" customHeight="1" thickBot="1">
      <c r="B33" s="145"/>
      <c r="C33" s="162"/>
      <c r="D33" s="163"/>
      <c r="E33" s="164"/>
      <c r="F33" s="188" t="s">
        <v>24</v>
      </c>
      <c r="G33" s="189"/>
      <c r="H33" s="198"/>
      <c r="I33" s="85"/>
      <c r="J33" s="85"/>
      <c r="K33" s="85"/>
      <c r="L33" s="85"/>
      <c r="M33" s="85"/>
      <c r="N33" s="85"/>
      <c r="O33" s="85"/>
      <c r="P33" s="85"/>
      <c r="Q33" s="85"/>
      <c r="R33" s="85"/>
      <c r="S33" s="85"/>
      <c r="T33" s="85"/>
      <c r="U33" s="85"/>
      <c r="V33" s="85"/>
      <c r="W33" s="85"/>
      <c r="X33" s="85"/>
      <c r="Y33" s="86"/>
      <c r="AB33" s="36"/>
      <c r="AC33" s="36"/>
    </row>
    <row r="34" spans="2:29" ht="13.15" customHeight="1">
      <c r="B34" s="50"/>
      <c r="C34" s="38"/>
      <c r="D34" s="38"/>
      <c r="E34" s="31"/>
      <c r="F34" s="31"/>
      <c r="G34" s="31"/>
      <c r="H34" s="31"/>
      <c r="I34" s="31"/>
      <c r="J34" s="31"/>
      <c r="K34" s="31"/>
      <c r="L34" s="31"/>
      <c r="M34" s="31"/>
      <c r="N34" s="31"/>
      <c r="O34" s="31"/>
      <c r="P34" s="31"/>
      <c r="Q34" s="31"/>
      <c r="R34" s="31"/>
      <c r="S34" s="31"/>
      <c r="T34" s="31"/>
      <c r="U34" s="31"/>
      <c r="V34" s="31"/>
      <c r="W34" s="31"/>
      <c r="X34" s="31"/>
      <c r="Y34" s="31"/>
    </row>
    <row r="35" spans="2:29" ht="16.5" customHeight="1">
      <c r="B35" s="50" t="s">
        <v>66</v>
      </c>
      <c r="C35" s="38" t="s">
        <v>67</v>
      </c>
      <c r="D35" s="38"/>
      <c r="E35" s="31"/>
      <c r="F35" s="31"/>
      <c r="G35" s="31"/>
      <c r="H35" s="31"/>
      <c r="I35" s="31"/>
      <c r="J35" s="31"/>
      <c r="K35" s="31"/>
      <c r="L35" s="31"/>
      <c r="M35" s="31"/>
      <c r="N35" s="31"/>
      <c r="O35" s="31"/>
      <c r="P35" s="31"/>
      <c r="Q35" s="31"/>
      <c r="R35" s="31"/>
      <c r="S35" s="31"/>
      <c r="T35" s="31"/>
      <c r="U35" s="31"/>
      <c r="V35" s="31"/>
      <c r="W35" s="31"/>
      <c r="X35" s="31"/>
      <c r="Y35" s="31"/>
    </row>
    <row r="36" spans="2:29" ht="16.5" customHeight="1">
      <c r="B36" s="50" t="s">
        <v>66</v>
      </c>
      <c r="C36" s="38" t="s">
        <v>68</v>
      </c>
      <c r="D36" s="38"/>
      <c r="E36" s="31"/>
      <c r="F36" s="31"/>
      <c r="G36" s="31"/>
      <c r="H36" s="31"/>
      <c r="I36" s="31"/>
      <c r="J36" s="31"/>
      <c r="K36" s="31"/>
      <c r="L36" s="31"/>
      <c r="M36" s="31"/>
      <c r="N36" s="31"/>
      <c r="O36" s="31"/>
      <c r="P36" s="31"/>
      <c r="Q36" s="31"/>
      <c r="R36" s="31"/>
      <c r="S36" s="31"/>
      <c r="T36" s="31"/>
      <c r="U36" s="31"/>
      <c r="V36" s="31"/>
      <c r="W36" s="31"/>
      <c r="X36" s="31"/>
      <c r="Y36" s="31"/>
    </row>
    <row r="37" spans="2:29" ht="16.5" customHeight="1">
      <c r="B37" s="50" t="s">
        <v>66</v>
      </c>
      <c r="C37" s="38" t="s">
        <v>69</v>
      </c>
      <c r="D37" s="38"/>
      <c r="E37" s="31"/>
      <c r="F37" s="31"/>
      <c r="G37" s="31"/>
      <c r="H37" s="31"/>
      <c r="I37" s="31"/>
      <c r="J37" s="31"/>
      <c r="K37" s="31"/>
      <c r="L37" s="31"/>
      <c r="M37" s="31"/>
      <c r="N37" s="31"/>
      <c r="O37" s="31"/>
      <c r="P37" s="31"/>
      <c r="Q37" s="31"/>
      <c r="R37" s="31"/>
      <c r="S37" s="31"/>
      <c r="T37" s="31"/>
      <c r="U37" s="31"/>
      <c r="V37" s="31"/>
      <c r="W37" s="31"/>
      <c r="X37" s="31"/>
      <c r="Y37" s="31"/>
    </row>
    <row r="38" spans="2:29" ht="16.5" customHeight="1">
      <c r="B38" s="50" t="s">
        <v>66</v>
      </c>
      <c r="C38" s="38" t="s">
        <v>70</v>
      </c>
      <c r="D38" s="38"/>
      <c r="E38" s="31"/>
      <c r="F38" s="31"/>
      <c r="G38" s="31"/>
      <c r="H38" s="31"/>
      <c r="I38" s="31"/>
      <c r="J38" s="31"/>
      <c r="K38" s="31"/>
      <c r="L38" s="31"/>
      <c r="M38" s="31"/>
      <c r="N38" s="31"/>
      <c r="O38" s="31"/>
      <c r="P38" s="31"/>
      <c r="Q38" s="31"/>
      <c r="R38" s="31"/>
      <c r="S38" s="31"/>
      <c r="T38" s="31"/>
      <c r="U38" s="31"/>
      <c r="V38" s="31"/>
      <c r="W38" s="31"/>
      <c r="X38" s="31"/>
      <c r="Y38" s="31"/>
    </row>
    <row r="39" spans="2:29" ht="11.65" customHeight="1">
      <c r="B39" s="50"/>
      <c r="C39" s="38"/>
      <c r="D39" s="38"/>
      <c r="E39" s="31"/>
      <c r="F39" s="31"/>
      <c r="G39" s="31"/>
      <c r="H39" s="31"/>
      <c r="I39" s="31"/>
      <c r="J39" s="31"/>
      <c r="K39" s="31"/>
      <c r="L39" s="31"/>
      <c r="M39" s="31"/>
      <c r="N39" s="31"/>
      <c r="O39" s="31"/>
      <c r="P39" s="31"/>
      <c r="Q39" s="31"/>
      <c r="R39" s="31"/>
      <c r="S39" s="31"/>
      <c r="T39" s="31"/>
      <c r="U39" s="31"/>
      <c r="V39" s="31"/>
      <c r="W39" s="31"/>
      <c r="X39" s="31"/>
      <c r="Y39" s="31"/>
    </row>
    <row r="40" spans="2:29" s="55" customFormat="1">
      <c r="B40" s="51" t="s">
        <v>71</v>
      </c>
      <c r="C40" s="52"/>
      <c r="D40" s="52" t="s">
        <v>72</v>
      </c>
      <c r="E40" s="53"/>
      <c r="F40" s="54"/>
      <c r="G40" s="53"/>
      <c r="H40" s="53"/>
      <c r="I40" s="53"/>
      <c r="J40" s="53"/>
      <c r="K40" s="53"/>
      <c r="L40" s="53"/>
      <c r="M40" s="53"/>
      <c r="N40" s="53"/>
      <c r="O40" s="53"/>
      <c r="P40" s="53"/>
      <c r="Q40" s="53"/>
      <c r="R40" s="53"/>
      <c r="S40" s="53"/>
      <c r="T40" s="53"/>
      <c r="U40" s="53"/>
      <c r="V40" s="53"/>
      <c r="W40" s="53"/>
      <c r="X40" s="53"/>
      <c r="Y40" s="53"/>
    </row>
    <row r="41" spans="2:29" s="55" customFormat="1">
      <c r="C41" s="51"/>
      <c r="D41" s="51" t="s">
        <v>73</v>
      </c>
      <c r="E41" s="56"/>
      <c r="F41" s="56"/>
    </row>
    <row r="42" spans="2:29" s="55" customFormat="1">
      <c r="B42" s="51"/>
      <c r="C42" s="51"/>
      <c r="D42" s="57" t="s">
        <v>74</v>
      </c>
      <c r="E42" s="56"/>
      <c r="F42" s="56"/>
      <c r="X42" s="193"/>
      <c r="Y42" s="193"/>
    </row>
    <row r="43" spans="2:29" s="55" customFormat="1">
      <c r="B43" s="51"/>
      <c r="C43" s="51"/>
      <c r="D43" s="52" t="s">
        <v>75</v>
      </c>
      <c r="E43" s="56"/>
      <c r="F43" s="56"/>
      <c r="X43" s="58"/>
      <c r="Y43" s="58"/>
      <c r="AB43" s="59"/>
    </row>
    <row r="44" spans="2:29" s="55" customFormat="1">
      <c r="B44" s="51"/>
      <c r="C44" s="51"/>
      <c r="D44" s="57" t="s">
        <v>76</v>
      </c>
      <c r="E44" s="56"/>
      <c r="F44" s="56"/>
      <c r="X44" s="58"/>
      <c r="Y44" s="58"/>
      <c r="AB44" s="59"/>
    </row>
    <row r="45" spans="2:29" s="55" customFormat="1">
      <c r="B45" s="51"/>
      <c r="C45" s="51"/>
      <c r="D45" s="57" t="s">
        <v>77</v>
      </c>
      <c r="E45" s="56"/>
      <c r="F45" s="56"/>
      <c r="X45" s="58"/>
      <c r="Y45" s="58"/>
      <c r="AB45" s="59"/>
    </row>
    <row r="46" spans="2:29" s="55" customFormat="1">
      <c r="B46" s="51"/>
      <c r="C46" s="51"/>
      <c r="D46" s="57" t="s">
        <v>78</v>
      </c>
      <c r="E46" s="56"/>
      <c r="F46" s="56"/>
      <c r="X46" s="58"/>
      <c r="Y46" s="58"/>
      <c r="AB46" s="59"/>
    </row>
    <row r="47" spans="2:29" s="55" customFormat="1">
      <c r="B47" s="51"/>
      <c r="C47" s="51"/>
      <c r="D47" s="57" t="s">
        <v>79</v>
      </c>
      <c r="E47" s="56"/>
      <c r="F47" s="56"/>
      <c r="X47" s="58"/>
      <c r="Y47" s="58"/>
      <c r="AB47" s="59"/>
    </row>
    <row r="48" spans="2:29" s="55" customFormat="1" ht="15.6" customHeight="1">
      <c r="B48" s="51"/>
      <c r="C48" s="51"/>
      <c r="D48" s="57" t="s">
        <v>80</v>
      </c>
      <c r="E48" s="56"/>
      <c r="F48" s="56"/>
      <c r="X48" s="58"/>
      <c r="Y48" s="58"/>
      <c r="AB48" s="59"/>
    </row>
    <row r="49" spans="2:37">
      <c r="AE49" s="60"/>
      <c r="AF49" s="60"/>
      <c r="AG49" s="60"/>
      <c r="AH49" s="60"/>
      <c r="AI49" s="60"/>
      <c r="AJ49" s="60"/>
      <c r="AK49" s="60"/>
    </row>
    <row r="50" spans="2:37" ht="16.149999999999999" customHeight="1">
      <c r="B50" s="31" t="s">
        <v>81</v>
      </c>
      <c r="W50" s="61"/>
      <c r="X50" s="61"/>
      <c r="Y50" s="61"/>
    </row>
    <row r="51" spans="2:37" ht="15" customHeight="1">
      <c r="W51" s="61"/>
      <c r="X51" s="61"/>
      <c r="Y51" s="61"/>
    </row>
    <row r="52" spans="2:37" s="63" customFormat="1" ht="19.899999999999999" customHeight="1">
      <c r="B52" s="55"/>
      <c r="C52" s="62" t="s">
        <v>82</v>
      </c>
      <c r="D52" s="55"/>
      <c r="E52" s="55"/>
      <c r="F52" s="55"/>
      <c r="G52" s="55"/>
      <c r="H52" s="55"/>
      <c r="I52" s="55"/>
      <c r="J52" s="55"/>
      <c r="K52" s="55"/>
      <c r="L52" s="55"/>
      <c r="M52" s="55"/>
      <c r="N52" s="55"/>
      <c r="O52" s="55"/>
      <c r="P52" s="55"/>
      <c r="Q52" s="55"/>
      <c r="R52" s="55"/>
      <c r="S52" s="55"/>
      <c r="T52" s="55"/>
      <c r="U52" s="55"/>
      <c r="V52" s="55"/>
      <c r="W52" s="55"/>
      <c r="X52" s="55"/>
      <c r="Y52" s="55"/>
    </row>
    <row r="53" spans="2:37" s="55" customFormat="1" ht="19.899999999999999" customHeight="1">
      <c r="C53" s="53" t="s">
        <v>83</v>
      </c>
      <c r="AE53" s="63"/>
      <c r="AF53" s="63"/>
      <c r="AG53" s="63"/>
      <c r="AH53" s="63"/>
      <c r="AI53" s="63"/>
      <c r="AJ53" s="63"/>
      <c r="AK53" s="63"/>
    </row>
    <row r="54" spans="2:37" s="55" customFormat="1" ht="19.899999999999999" customHeight="1">
      <c r="C54" s="167" t="s">
        <v>84</v>
      </c>
      <c r="D54" s="167"/>
      <c r="E54" s="23" t="s">
        <v>85</v>
      </c>
      <c r="AE54" s="63"/>
      <c r="AF54" s="63"/>
      <c r="AG54" s="63"/>
      <c r="AH54" s="63"/>
      <c r="AI54" s="63"/>
      <c r="AJ54" s="63"/>
      <c r="AK54" s="63"/>
    </row>
    <row r="56" spans="2:37">
      <c r="AE56" s="60"/>
      <c r="AF56" s="60"/>
      <c r="AG56" s="60"/>
      <c r="AH56" s="60"/>
      <c r="AI56" s="60"/>
      <c r="AJ56" s="60"/>
      <c r="AK56" s="60"/>
    </row>
  </sheetData>
  <sheetProtection algorithmName="SHA-512" hashValue="FwdRYDDH+8QdX7Zv5cDyWo6mf5wWVhHMTEf01DlJ87Y/AQ+9gi7pZDTl6xkFGHuhVZx9F/AKuUd0Oh9kpvEAAA==" saltValue="ezy3lew+YYbDnGmZTl+wsg==" spinCount="100000" sheet="1" objects="1" scenarios="1"/>
  <dataConsolidate/>
  <mergeCells count="86">
    <mergeCell ref="C27:E27"/>
    <mergeCell ref="F27:Y27"/>
    <mergeCell ref="M20:Y20"/>
    <mergeCell ref="F18:G18"/>
    <mergeCell ref="H18:I18"/>
    <mergeCell ref="J18:Y18"/>
    <mergeCell ref="S25:U25"/>
    <mergeCell ref="W25:Y25"/>
    <mergeCell ref="C18:E18"/>
    <mergeCell ref="C25:E25"/>
    <mergeCell ref="G25:I25"/>
    <mergeCell ref="K25:M25"/>
    <mergeCell ref="O25:Q25"/>
    <mergeCell ref="X42:Y42"/>
    <mergeCell ref="G26:L26"/>
    <mergeCell ref="N26:S26"/>
    <mergeCell ref="H33:Y33"/>
    <mergeCell ref="F30:G30"/>
    <mergeCell ref="H30:Y30"/>
    <mergeCell ref="U26:Y26"/>
    <mergeCell ref="M28:Y28"/>
    <mergeCell ref="C54:D54"/>
    <mergeCell ref="C17:E17"/>
    <mergeCell ref="F17:G17"/>
    <mergeCell ref="I17:P17"/>
    <mergeCell ref="R17:Y17"/>
    <mergeCell ref="Q19:Y19"/>
    <mergeCell ref="C19:E19"/>
    <mergeCell ref="F19:O19"/>
    <mergeCell ref="C26:E26"/>
    <mergeCell ref="C28:E28"/>
    <mergeCell ref="F28:G28"/>
    <mergeCell ref="H28:L28"/>
    <mergeCell ref="F32:G32"/>
    <mergeCell ref="H32:Y32"/>
    <mergeCell ref="F33:G33"/>
    <mergeCell ref="H31:Y31"/>
    <mergeCell ref="B26:B33"/>
    <mergeCell ref="B8:B19"/>
    <mergeCell ref="F21:Y21"/>
    <mergeCell ref="F23:G23"/>
    <mergeCell ref="H23:O23"/>
    <mergeCell ref="C22:E22"/>
    <mergeCell ref="H20:L20"/>
    <mergeCell ref="C21:E21"/>
    <mergeCell ref="C8:E9"/>
    <mergeCell ref="C11:E11"/>
    <mergeCell ref="F11:Y11"/>
    <mergeCell ref="H14:Y14"/>
    <mergeCell ref="C29:E29"/>
    <mergeCell ref="F29:Y29"/>
    <mergeCell ref="C30:E33"/>
    <mergeCell ref="F31:G31"/>
    <mergeCell ref="B4:Y4"/>
    <mergeCell ref="B2:D2"/>
    <mergeCell ref="F2:J2"/>
    <mergeCell ref="R2:T2"/>
    <mergeCell ref="U2:Y2"/>
    <mergeCell ref="B6:E7"/>
    <mergeCell ref="F6:Y7"/>
    <mergeCell ref="F8:Y9"/>
    <mergeCell ref="C10:E10"/>
    <mergeCell ref="F10:G10"/>
    <mergeCell ref="H10:L10"/>
    <mergeCell ref="M10:Y10"/>
    <mergeCell ref="P15:Q15"/>
    <mergeCell ref="C20:E20"/>
    <mergeCell ref="F20:G20"/>
    <mergeCell ref="F22:Y22"/>
    <mergeCell ref="H16:Y16"/>
    <mergeCell ref="C12:E16"/>
    <mergeCell ref="F12:G12"/>
    <mergeCell ref="H12:Y12"/>
    <mergeCell ref="F13:G13"/>
    <mergeCell ref="H13:Y13"/>
    <mergeCell ref="R15:Y15"/>
    <mergeCell ref="F16:G16"/>
    <mergeCell ref="F14:G14"/>
    <mergeCell ref="F15:G15"/>
    <mergeCell ref="H15:O15"/>
    <mergeCell ref="B20:B23"/>
    <mergeCell ref="C24:E24"/>
    <mergeCell ref="F24:J24"/>
    <mergeCell ref="K24:Y24"/>
    <mergeCell ref="C23:E23"/>
    <mergeCell ref="B24:B25"/>
  </mergeCells>
  <phoneticPr fontId="1"/>
  <conditionalFormatting sqref="F8 H10 F11 H12:H16 R15 H20 F21:F22 H23">
    <cfRule type="expression" dxfId="8" priority="5" stopIfTrue="1">
      <formula>F8&lt;&gt;""</formula>
    </cfRule>
  </conditionalFormatting>
  <conditionalFormatting sqref="F27 H28 F29 H30:H33">
    <cfRule type="expression" dxfId="7" priority="15" stopIfTrue="1">
      <formula>F27&lt;&gt;""</formula>
    </cfRule>
  </conditionalFormatting>
  <dataValidations count="4">
    <dataValidation imeMode="disabled" allowBlank="1" showInputMessage="1" showErrorMessage="1" sqref="H10:L10 H15:O15 R15:Y15 H33:Y33 H20:L20 F6:Y7 H23:O23 U2:Y2 H28:L28 F19 K16:Y17 J16:J18 H16:I17" xr:uid="{DDA280FB-0A59-47B0-A984-0F07647C9F3E}"/>
    <dataValidation type="textLength" imeMode="disabled" allowBlank="1" showInputMessage="1" showErrorMessage="1" errorTitle="桁数のご案内" error="製造番号は下5桁(0含む)を入力ください。" sqref="K25:M25 O25:Q25 S25:U25 W25:Y25 G25:I25" xr:uid="{E2D53DA4-3F7C-4F27-8BB8-0FAA94C901F7}">
      <formula1>5</formula1>
      <formula2>5</formula2>
    </dataValidation>
    <dataValidation imeMode="halfKatakana" allowBlank="1" showInputMessage="1" showErrorMessage="1" sqref="H13:Y13 H31:Y31" xr:uid="{86701661-6949-4256-BBCC-C9B5731FD731}"/>
    <dataValidation type="list" imeMode="disabled" allowBlank="1" showInputMessage="1" showErrorMessage="1" sqref="H18:I18" xr:uid="{1A306D83-353E-4A59-97DB-56B856DB3214}">
      <formula1>"有り,無し"</formula1>
    </dataValidation>
  </dataValidations>
  <hyperlinks>
    <hyperlink ref="E54" r:id="rId1" xr:uid="{1D81147B-DD5F-41EC-AA2B-85D422BBCE75}"/>
  </hyperlinks>
  <pageMargins left="0.78740157480314965" right="0.39370078740157483" top="0.19685039370078741" bottom="0" header="0.51181102362204722" footer="0.51181102362204722"/>
  <pageSetup paperSize="9" scale="62" orientation="portrait" r:id="rId2"/>
  <headerFooter alignWithMargins="0">
    <oddFooter>&amp;A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15</xdr:col>
                    <xdr:colOff>68580</xdr:colOff>
                    <xdr:row>18</xdr:row>
                    <xdr:rowOff>0</xdr:rowOff>
                  </from>
                  <to>
                    <xdr:col>17</xdr:col>
                    <xdr:colOff>68580</xdr:colOff>
                    <xdr:row>19</xdr:row>
                    <xdr:rowOff>7620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15</xdr:col>
                    <xdr:colOff>68580</xdr:colOff>
                    <xdr:row>18</xdr:row>
                    <xdr:rowOff>0</xdr:rowOff>
                  </from>
                  <to>
                    <xdr:col>17</xdr:col>
                    <xdr:colOff>60960</xdr:colOff>
                    <xdr:row>19</xdr:row>
                    <xdr:rowOff>22860</xdr:rowOff>
                  </to>
                </anchor>
              </controlPr>
            </control>
          </mc:Choice>
        </mc:AlternateContent>
        <mc:AlternateContent xmlns:mc="http://schemas.openxmlformats.org/markup-compatibility/2006">
          <mc:Choice Requires="x14">
            <control shapeId="4103" r:id="rId7" name="Check Box 7">
              <controlPr defaultSize="0" autoFill="0" autoLine="0" autoPict="0">
                <anchor moveWithCells="1">
                  <from>
                    <xdr:col>15</xdr:col>
                    <xdr:colOff>68580</xdr:colOff>
                    <xdr:row>18</xdr:row>
                    <xdr:rowOff>0</xdr:rowOff>
                  </from>
                  <to>
                    <xdr:col>17</xdr:col>
                    <xdr:colOff>60960</xdr:colOff>
                    <xdr:row>19</xdr:row>
                    <xdr:rowOff>7620</xdr:rowOff>
                  </to>
                </anchor>
              </controlPr>
            </control>
          </mc:Choice>
        </mc:AlternateContent>
        <mc:AlternateContent xmlns:mc="http://schemas.openxmlformats.org/markup-compatibility/2006">
          <mc:Choice Requires="x14">
            <control shapeId="4108" r:id="rId8" name="Option Button 12">
              <controlPr defaultSize="0" autoFill="0" autoLine="0" autoPict="0">
                <anchor moveWithCells="1">
                  <from>
                    <xdr:col>5</xdr:col>
                    <xdr:colOff>53340</xdr:colOff>
                    <xdr:row>25</xdr:row>
                    <xdr:rowOff>0</xdr:rowOff>
                  </from>
                  <to>
                    <xdr:col>6</xdr:col>
                    <xdr:colOff>60960</xdr:colOff>
                    <xdr:row>26</xdr:row>
                    <xdr:rowOff>22860</xdr:rowOff>
                  </to>
                </anchor>
              </controlPr>
            </control>
          </mc:Choice>
        </mc:AlternateContent>
        <mc:AlternateContent xmlns:mc="http://schemas.openxmlformats.org/markup-compatibility/2006">
          <mc:Choice Requires="x14">
            <control shapeId="4109" r:id="rId9" name="Option Button 13">
              <controlPr defaultSize="0" autoFill="0" autoLine="0" autoPict="0">
                <anchor moveWithCells="1">
                  <from>
                    <xdr:col>12</xdr:col>
                    <xdr:colOff>45720</xdr:colOff>
                    <xdr:row>25</xdr:row>
                    <xdr:rowOff>0</xdr:rowOff>
                  </from>
                  <to>
                    <xdr:col>13</xdr:col>
                    <xdr:colOff>15240</xdr:colOff>
                    <xdr:row>26</xdr:row>
                    <xdr:rowOff>22860</xdr:rowOff>
                  </to>
                </anchor>
              </controlPr>
            </control>
          </mc:Choice>
        </mc:AlternateContent>
        <mc:AlternateContent xmlns:mc="http://schemas.openxmlformats.org/markup-compatibility/2006">
          <mc:Choice Requires="x14">
            <control shapeId="4110" r:id="rId10" name="Option Button 14">
              <controlPr defaultSize="0" autoFill="0" autoLine="0" autoPict="0">
                <anchor moveWithCells="1">
                  <from>
                    <xdr:col>19</xdr:col>
                    <xdr:colOff>45720</xdr:colOff>
                    <xdr:row>25</xdr:row>
                    <xdr:rowOff>0</xdr:rowOff>
                  </from>
                  <to>
                    <xdr:col>20</xdr:col>
                    <xdr:colOff>15240</xdr:colOff>
                    <xdr:row>26</xdr:row>
                    <xdr:rowOff>22860</xdr:rowOff>
                  </to>
                </anchor>
              </controlPr>
            </control>
          </mc:Choice>
        </mc:AlternateContent>
        <mc:AlternateContent xmlns:mc="http://schemas.openxmlformats.org/markup-compatibility/2006">
          <mc:Choice Requires="x14">
            <control shapeId="4118" r:id="rId11" name="Option Button 22">
              <controlPr defaultSize="0" autoFill="0" autoLine="0" autoPict="0">
                <anchor moveWithCells="1">
                  <from>
                    <xdr:col>7</xdr:col>
                    <xdr:colOff>60960</xdr:colOff>
                    <xdr:row>15</xdr:row>
                    <xdr:rowOff>213360</xdr:rowOff>
                  </from>
                  <to>
                    <xdr:col>8</xdr:col>
                    <xdr:colOff>15240</xdr:colOff>
                    <xdr:row>17</xdr:row>
                    <xdr:rowOff>0</xdr:rowOff>
                  </to>
                </anchor>
              </controlPr>
            </control>
          </mc:Choice>
        </mc:AlternateContent>
        <mc:AlternateContent xmlns:mc="http://schemas.openxmlformats.org/markup-compatibility/2006">
          <mc:Choice Requires="x14">
            <control shapeId="4119" r:id="rId12" name="Option Button 23">
              <controlPr defaultSize="0" autoFill="0" autoLine="0" autoPict="0">
                <anchor moveWithCells="1">
                  <from>
                    <xdr:col>16</xdr:col>
                    <xdr:colOff>53340</xdr:colOff>
                    <xdr:row>15</xdr:row>
                    <xdr:rowOff>220980</xdr:rowOff>
                  </from>
                  <to>
                    <xdr:col>17</xdr:col>
                    <xdr:colOff>15240</xdr:colOff>
                    <xdr:row>17</xdr:row>
                    <xdr:rowOff>0</xdr:rowOff>
                  </to>
                </anchor>
              </controlPr>
            </control>
          </mc:Choice>
        </mc:AlternateContent>
        <mc:AlternateContent xmlns:mc="http://schemas.openxmlformats.org/markup-compatibility/2006">
          <mc:Choice Requires="x14">
            <control shapeId="4120" r:id="rId13" name="Group Box 24">
              <controlPr defaultSize="0" autoFill="0" autoPict="0">
                <anchor moveWithCells="1">
                  <from>
                    <xdr:col>6</xdr:col>
                    <xdr:colOff>106680</xdr:colOff>
                    <xdr:row>32</xdr:row>
                    <xdr:rowOff>99060</xdr:rowOff>
                  </from>
                  <to>
                    <xdr:col>26</xdr:col>
                    <xdr:colOff>289560</xdr:colOff>
                    <xdr:row>35</xdr:row>
                    <xdr:rowOff>45720</xdr:rowOff>
                  </to>
                </anchor>
              </controlPr>
            </control>
          </mc:Choice>
        </mc:AlternateContent>
        <mc:AlternateContent xmlns:mc="http://schemas.openxmlformats.org/markup-compatibility/2006">
          <mc:Choice Requires="x14">
            <control shapeId="4121" r:id="rId14" name="Group Box 25">
              <controlPr defaultSize="0" autoFill="0" autoPict="0">
                <anchor moveWithCells="1">
                  <from>
                    <xdr:col>3</xdr:col>
                    <xdr:colOff>693420</xdr:colOff>
                    <xdr:row>33</xdr:row>
                    <xdr:rowOff>0</xdr:rowOff>
                  </from>
                  <to>
                    <xdr:col>26</xdr:col>
                    <xdr:colOff>594360</xdr:colOff>
                    <xdr:row>36</xdr:row>
                    <xdr:rowOff>22860</xdr:rowOff>
                  </to>
                </anchor>
              </controlPr>
            </control>
          </mc:Choice>
        </mc:AlternateContent>
        <mc:AlternateContent xmlns:mc="http://schemas.openxmlformats.org/markup-compatibility/2006">
          <mc:Choice Requires="x14">
            <control shapeId="4123" r:id="rId15" name="Group Box 27">
              <controlPr defaultSize="0" autoFill="0" autoPict="0">
                <anchor moveWithCells="1">
                  <from>
                    <xdr:col>4</xdr:col>
                    <xdr:colOff>464820</xdr:colOff>
                    <xdr:row>25</xdr:row>
                    <xdr:rowOff>0</xdr:rowOff>
                  </from>
                  <to>
                    <xdr:col>26</xdr:col>
                    <xdr:colOff>312420</xdr:colOff>
                    <xdr:row>28</xdr:row>
                    <xdr:rowOff>68580</xdr:rowOff>
                  </to>
                </anchor>
              </controlPr>
            </control>
          </mc:Choice>
        </mc:AlternateContent>
        <mc:AlternateContent xmlns:mc="http://schemas.openxmlformats.org/markup-compatibility/2006">
          <mc:Choice Requires="x14">
            <control shapeId="4130" r:id="rId16" name="Group Box 34">
              <controlPr defaultSize="0" autoFill="0" autoPict="0" macro="[0]!グループ34_Click">
                <anchor moveWithCells="1">
                  <from>
                    <xdr:col>5</xdr:col>
                    <xdr:colOff>220980</xdr:colOff>
                    <xdr:row>14</xdr:row>
                    <xdr:rowOff>190500</xdr:rowOff>
                  </from>
                  <to>
                    <xdr:col>20</xdr:col>
                    <xdr:colOff>152400</xdr:colOff>
                    <xdr:row>17</xdr:row>
                    <xdr:rowOff>190500</xdr:rowOff>
                  </to>
                </anchor>
              </controlPr>
            </control>
          </mc:Choice>
        </mc:AlternateContent>
        <mc:AlternateContent xmlns:mc="http://schemas.openxmlformats.org/markup-compatibility/2006">
          <mc:Choice Requires="x14">
            <control shapeId="4131" r:id="rId17" name="Group Box 35">
              <controlPr defaultSize="0" autoFill="0" autoPict="0">
                <anchor moveWithCells="1">
                  <from>
                    <xdr:col>5</xdr:col>
                    <xdr:colOff>121920</xdr:colOff>
                    <xdr:row>15</xdr:row>
                    <xdr:rowOff>99060</xdr:rowOff>
                  </from>
                  <to>
                    <xdr:col>20</xdr:col>
                    <xdr:colOff>236220</xdr:colOff>
                    <xdr:row>17</xdr:row>
                    <xdr:rowOff>213360</xdr:rowOff>
                  </to>
                </anchor>
              </controlPr>
            </control>
          </mc:Choice>
        </mc:AlternateContent>
        <mc:AlternateContent xmlns:mc="http://schemas.openxmlformats.org/markup-compatibility/2006">
          <mc:Choice Requires="x14">
            <control shapeId="4132" r:id="rId18" name="Group Box 36">
              <controlPr defaultSize="0" autoFill="0" autoPict="0">
                <anchor moveWithCells="1">
                  <from>
                    <xdr:col>4</xdr:col>
                    <xdr:colOff>441960</xdr:colOff>
                    <xdr:row>24</xdr:row>
                    <xdr:rowOff>152400</xdr:rowOff>
                  </from>
                  <to>
                    <xdr:col>22</xdr:col>
                    <xdr:colOff>106680</xdr:colOff>
                    <xdr:row>26</xdr:row>
                    <xdr:rowOff>182880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3CB8E9E6-4E2D-416A-A51B-77D7EF1C8DC6}">
            <xm:f>sys_sheet_修理受付_3版!$D$6=FALSE</xm:f>
            <x14:dxf>
              <fill>
                <patternFill>
                  <bgColor theme="0" tint="-0.34998626667073579"/>
                </patternFill>
              </fill>
            </x14:dxf>
          </x14:cfRule>
          <xm:sqref>F8 H10 F11 H12:H16 R15 H20 F21:F22 H23</xm:sqref>
        </x14:conditionalFormatting>
        <x14:conditionalFormatting xmlns:xm="http://schemas.microsoft.com/office/excel/2006/main">
          <x14:cfRule type="expression" priority="16" id="{17A51981-36FC-4972-A268-2D02915431F9}">
            <xm:f>sys_sheet_修理受付_3版!$D$18=1</xm:f>
            <x14:dxf>
              <fill>
                <patternFill>
                  <bgColor theme="0" tint="-0.34998626667073579"/>
                </patternFill>
              </fill>
            </x14:dxf>
          </x14:cfRule>
          <xm:sqref>F27 H28 F29 H30:H33</xm:sqref>
        </x14:conditionalFormatting>
        <x14:conditionalFormatting xmlns:xm="http://schemas.microsoft.com/office/excel/2006/main">
          <x14:cfRule type="expression" priority="23" id="{84621024-D308-43AE-8663-CE09BD8CAC1B}">
            <xm:f>sys_sheet_修理受付_3版!$D$18=2</xm:f>
            <x14:dxf>
              <fill>
                <patternFill>
                  <bgColor theme="0" tint="-0.34998626667073579"/>
                </patternFill>
              </fill>
            </x14:dxf>
          </x14:cfRule>
          <xm:sqref>F27 H28 F29 H33</xm:sqref>
        </x14:conditionalFormatting>
        <x14:conditionalFormatting xmlns:xm="http://schemas.microsoft.com/office/excel/2006/main">
          <x14:cfRule type="expression" priority="2" id="{9BF96EB2-A928-47A7-A939-9EB225E7B830}">
            <xm:f>sys_sheet_修理受付_3版!$D$12=0</xm:f>
            <x14:dxf>
              <font>
                <color theme="0"/>
              </font>
              <fill>
                <patternFill>
                  <bgColor rgb="FFFF0000"/>
                </patternFill>
              </fill>
            </x14:dxf>
          </x14:cfRule>
          <x14:cfRule type="expression" priority="3" id="{AA8B90BF-8D96-4950-A6D7-8C26A28949D6}">
            <xm:f>AND(sys_sheet_修理受付_3版!$D$12=2,$H$18="")</xm:f>
            <x14:dxf>
              <font>
                <color rgb="FFFF0000"/>
              </font>
              <fill>
                <patternFill>
                  <bgColor rgb="FFFFFF00"/>
                </patternFill>
              </fill>
            </x14:dxf>
          </x14:cfRule>
          <x14:cfRule type="expression" priority="4" id="{8B13CCD8-1D80-4F5A-A215-220A5F9E6C20}">
            <xm:f>sys_sheet_修理受付_3版!$D$12=1</xm:f>
            <x14:dxf>
              <fill>
                <patternFill>
                  <bgColor theme="0" tint="-0.34998626667073579"/>
                </patternFill>
              </fill>
            </x14:dxf>
          </x14:cfRule>
          <xm:sqref>H18:Y18</xm:sqref>
        </x14:conditionalFormatting>
        <x14:conditionalFormatting xmlns:xm="http://schemas.microsoft.com/office/excel/2006/main">
          <x14:cfRule type="expression" priority="24" id="{AA80BD14-71A3-474F-8FB2-9601A1C09E2C}">
            <xm:f>AND($K$24&lt;&gt;"",sys_sheet_修理受付_3版!$D$21="")</xm:f>
            <x14:dxf>
              <font>
                <color theme="0"/>
              </font>
              <fill>
                <patternFill>
                  <bgColor rgb="FFFF0000"/>
                </patternFill>
              </fill>
            </x14:dxf>
          </x14:cfRule>
          <xm:sqref>K24:Y24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prompt="ドロップダウンから選択" xr:uid="{6008E728-4688-4D73-A5D4-46CEB05DCFC3}">
          <x14:formula1>
            <xm:f>sys_sheet_修理受付_3版!$B$6:$B$12</xm:f>
          </x14:formula1>
          <xm:sqref>K24:Y24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CC56D-186D-4FB1-B75E-042409562231}">
  <sheetPr codeName="Sheet5"/>
  <dimension ref="B2:M43"/>
  <sheetViews>
    <sheetView workbookViewId="0">
      <selection activeCell="F44" sqref="F44"/>
    </sheetView>
  </sheetViews>
  <sheetFormatPr defaultColWidth="8.625" defaultRowHeight="15"/>
  <cols>
    <col min="1" max="1" width="4.125" style="5" customWidth="1"/>
    <col min="2" max="2" width="20.125" style="5" bestFit="1" customWidth="1"/>
    <col min="3" max="3" width="8.125" style="5" customWidth="1"/>
    <col min="4" max="4" width="22.5" style="5" customWidth="1"/>
    <col min="5" max="5" width="9.25" style="5" customWidth="1"/>
    <col min="6" max="6" width="27.625" style="5" bestFit="1" customWidth="1"/>
    <col min="7" max="7" width="25.5" style="5" bestFit="1" customWidth="1"/>
    <col min="8" max="8" width="27.625" style="5" bestFit="1" customWidth="1"/>
    <col min="9" max="9" width="8.625" style="5"/>
    <col min="10" max="10" width="19.375" style="5" bestFit="1" customWidth="1"/>
    <col min="11" max="11" width="38.75" style="5" bestFit="1" customWidth="1"/>
    <col min="12" max="12" width="19.75" style="5" bestFit="1" customWidth="1"/>
    <col min="13" max="13" width="28.375" style="5" bestFit="1" customWidth="1"/>
    <col min="14" max="16384" width="8.625" style="5"/>
  </cols>
  <sheetData>
    <row r="2" spans="2:13">
      <c r="B2" s="5" t="s">
        <v>86</v>
      </c>
      <c r="D2" s="5" t="s">
        <v>87</v>
      </c>
      <c r="F2" s="5" t="s">
        <v>87</v>
      </c>
    </row>
    <row r="3" spans="2:13">
      <c r="F3" s="5" t="s">
        <v>88</v>
      </c>
    </row>
    <row r="4" spans="2:13">
      <c r="F4" s="6"/>
      <c r="G4" s="7" t="s">
        <v>89</v>
      </c>
      <c r="H4" s="6" t="str">
        <f t="array" ref="H4">IF(修理受付フォーム!U2="","",修理受付フォーム!U2)</f>
        <v/>
      </c>
    </row>
    <row r="5" spans="2:13" ht="15.6" thickBot="1">
      <c r="B5" s="26" t="s">
        <v>90</v>
      </c>
      <c r="D5" s="8" t="s">
        <v>91</v>
      </c>
      <c r="F5" s="227" t="s">
        <v>92</v>
      </c>
      <c r="G5" s="7" t="s">
        <v>93</v>
      </c>
      <c r="H5" s="6" t="str">
        <f t="array" ref="H5">IF(修理受付フォーム!F6="","",修理受付フォーム!F6)</f>
        <v/>
      </c>
      <c r="J5" s="24" t="s">
        <v>94</v>
      </c>
      <c r="K5" s="1" t="s">
        <v>95</v>
      </c>
      <c r="L5" s="2" t="s">
        <v>96</v>
      </c>
      <c r="M5" s="6" t="s">
        <v>97</v>
      </c>
    </row>
    <row r="6" spans="2:13" ht="15.6" thickTop="1">
      <c r="B6" s="22" t="s">
        <v>98</v>
      </c>
      <c r="D6" s="9" t="b">
        <f>IF(修理受付フォーム!F6="",TRUE)</f>
        <v>1</v>
      </c>
      <c r="F6" s="227"/>
      <c r="G6" s="7" t="s">
        <v>99</v>
      </c>
      <c r="H6" s="6" t="str">
        <f t="array" ref="H6">IF(修理受付フォーム!F8="","",修理受付フォーム!F8)</f>
        <v/>
      </c>
      <c r="J6" s="17" t="s">
        <v>100</v>
      </c>
      <c r="K6" s="17">
        <v>5211110000</v>
      </c>
      <c r="L6" s="25" t="s">
        <v>101</v>
      </c>
      <c r="M6" s="6">
        <v>1</v>
      </c>
    </row>
    <row r="7" spans="2:13">
      <c r="B7" s="17" t="s">
        <v>100</v>
      </c>
      <c r="F7" s="227"/>
      <c r="G7" s="7" t="s">
        <v>102</v>
      </c>
      <c r="H7" s="10" t="str">
        <f>IF(修理受付フォーム!H10="","",修理受付フォーム!H10)</f>
        <v/>
      </c>
      <c r="J7" s="17" t="s">
        <v>103</v>
      </c>
      <c r="K7" s="3">
        <v>5211110001</v>
      </c>
      <c r="L7" s="25" t="s">
        <v>104</v>
      </c>
      <c r="M7" s="6">
        <v>1</v>
      </c>
    </row>
    <row r="8" spans="2:13" ht="15.6" thickBot="1">
      <c r="B8" s="17" t="s">
        <v>103</v>
      </c>
      <c r="D8" s="11" t="s">
        <v>105</v>
      </c>
      <c r="E8" s="12"/>
      <c r="F8" s="227"/>
      <c r="G8" s="7" t="s">
        <v>106</v>
      </c>
      <c r="H8" s="10" t="str">
        <f t="array" ref="H8">IF(修理受付フォーム!F11="","",修理受付フォーム!F11)</f>
        <v/>
      </c>
      <c r="J8" s="3" t="s">
        <v>107</v>
      </c>
      <c r="K8" s="3">
        <v>5211110006</v>
      </c>
      <c r="L8" s="4" t="s">
        <v>108</v>
      </c>
      <c r="M8" s="6">
        <v>1</v>
      </c>
    </row>
    <row r="9" spans="2:13" ht="15.6" thickTop="1">
      <c r="B9" s="3" t="s">
        <v>107</v>
      </c>
      <c r="D9" s="14"/>
      <c r="E9" s="15"/>
      <c r="F9" s="227"/>
      <c r="G9" s="7" t="s">
        <v>109</v>
      </c>
      <c r="H9" s="10" t="str">
        <f t="array" ref="H9">IF(修理受付フォーム!H12="","",修理受付フォーム!H12)</f>
        <v/>
      </c>
      <c r="J9" s="3" t="s">
        <v>110</v>
      </c>
      <c r="K9" s="3">
        <v>5211110004</v>
      </c>
      <c r="L9" s="3" t="s">
        <v>111</v>
      </c>
      <c r="M9" s="6">
        <v>2</v>
      </c>
    </row>
    <row r="10" spans="2:13">
      <c r="B10" s="27" t="s">
        <v>112</v>
      </c>
      <c r="F10" s="227"/>
      <c r="G10" s="7" t="s">
        <v>113</v>
      </c>
      <c r="H10" s="10" t="str">
        <f t="array" ref="H10">IF(修理受付フォーム!H13="","",修理受付フォーム!H13)</f>
        <v/>
      </c>
      <c r="J10" s="3" t="s">
        <v>114</v>
      </c>
      <c r="K10" s="3">
        <v>5211110005</v>
      </c>
      <c r="L10" s="3" t="s">
        <v>115</v>
      </c>
      <c r="M10" s="6">
        <v>2</v>
      </c>
    </row>
    <row r="11" spans="2:13" ht="15.6" thickBot="1">
      <c r="B11" s="3" t="s">
        <v>110</v>
      </c>
      <c r="D11" s="20" t="s">
        <v>116</v>
      </c>
      <c r="F11" s="227"/>
      <c r="G11" s="7" t="s">
        <v>117</v>
      </c>
      <c r="H11" s="6" t="str">
        <f t="array" ref="H11">IF(修理受付フォーム!H14="","",修理受付フォーム!H14)</f>
        <v/>
      </c>
    </row>
    <row r="12" spans="2:13" ht="15.6" thickTop="1">
      <c r="B12" s="3" t="s">
        <v>114</v>
      </c>
      <c r="D12" s="16">
        <v>0</v>
      </c>
      <c r="E12" s="15"/>
      <c r="F12" s="227"/>
      <c r="G12" s="7" t="s">
        <v>118</v>
      </c>
      <c r="H12" s="10" t="str">
        <f t="array" ref="H12">IF(修理受付フォーム!H15="","",修理受付フォーム!H15)</f>
        <v/>
      </c>
    </row>
    <row r="13" spans="2:13">
      <c r="F13" s="227"/>
      <c r="G13" s="7" t="s">
        <v>119</v>
      </c>
      <c r="H13" s="6" t="str">
        <f t="array" ref="H13">IF(修理受付フォーム!R15="","",修理受付フォーム!R15)</f>
        <v/>
      </c>
    </row>
    <row r="14" spans="2:13" ht="15.6" thickBot="1">
      <c r="D14" s="8" t="s">
        <v>120</v>
      </c>
      <c r="F14" s="227"/>
      <c r="G14" s="7" t="s">
        <v>121</v>
      </c>
      <c r="H14" s="6" t="str">
        <f t="array" ref="H14">IF(修理受付フォーム!H16="","",修理受付フォーム!H16)</f>
        <v/>
      </c>
    </row>
    <row r="15" spans="2:13" ht="15.6" thickTop="1">
      <c r="D15" s="9" t="b">
        <v>1</v>
      </c>
      <c r="E15" s="13"/>
      <c r="F15" s="228" t="s">
        <v>122</v>
      </c>
      <c r="G15" s="7" t="s">
        <v>102</v>
      </c>
      <c r="H15" s="17" t="str">
        <f t="array" ref="H15">IF(修理受付フォーム!H20="","",修理受付フォーム!H20)</f>
        <v/>
      </c>
    </row>
    <row r="16" spans="2:13">
      <c r="E16" s="13"/>
      <c r="F16" s="228"/>
      <c r="G16" s="7" t="s">
        <v>123</v>
      </c>
      <c r="H16" s="17" t="str">
        <f t="array" ref="H16">IF(修理受付フォーム!F21="","",修理受付フォーム!F21)</f>
        <v/>
      </c>
    </row>
    <row r="17" spans="4:8" ht="15.6" thickBot="1">
      <c r="D17" s="8" t="s">
        <v>124</v>
      </c>
      <c r="F17" s="228"/>
      <c r="G17" s="7" t="s">
        <v>125</v>
      </c>
      <c r="H17" s="6" t="str">
        <f t="array" ref="H17">IF(修理受付フォーム!F22="","",修理受付フォーム!F22)</f>
        <v/>
      </c>
    </row>
    <row r="18" spans="4:8" ht="15.6" thickTop="1">
      <c r="D18" s="16">
        <v>3</v>
      </c>
      <c r="F18" s="228"/>
      <c r="G18" s="7" t="s">
        <v>126</v>
      </c>
      <c r="H18" s="6" t="str">
        <f t="array" ref="H18">IF(修理受付フォーム!H23="","",修理受付フォーム!H23)</f>
        <v/>
      </c>
    </row>
    <row r="19" spans="4:8" ht="15.6" thickBot="1">
      <c r="F19" s="225" t="s">
        <v>127</v>
      </c>
      <c r="G19" s="17" t="s">
        <v>128</v>
      </c>
      <c r="H19" s="17" t="str">
        <f>IF(D21=1,IF(修理受付フォーム!K24="","",修理受付フォーム!K24),"")</f>
        <v/>
      </c>
    </row>
    <row r="20" spans="4:8">
      <c r="D20" s="29" t="s">
        <v>129</v>
      </c>
      <c r="F20" s="232"/>
      <c r="G20" s="17" t="s">
        <v>130</v>
      </c>
      <c r="H20" s="17" t="str">
        <f>IFERROR(_xlfn.XLOOKUP($H$19,$J$6:$J$10,$K$6:$K$10),"")</f>
        <v/>
      </c>
    </row>
    <row r="21" spans="4:8" ht="15.6" thickBot="1">
      <c r="D21" s="30" t="str">
        <f t="array" ref="D21">IFERROR(_xlfn.XLOOKUP(修理受付フォーム!$K$24,$J$6:$J$10,$M$6:$M$10),"")</f>
        <v/>
      </c>
      <c r="F21" s="232"/>
      <c r="G21" s="17" t="s">
        <v>131</v>
      </c>
      <c r="H21" s="17" t="str">
        <f>IF($D$21=1,IF(修理受付フォーム!$G$25="","",$D$24&amp;修理受付フォーム!$G$25),"")</f>
        <v/>
      </c>
    </row>
    <row r="22" spans="4:8" ht="15.6" thickBot="1">
      <c r="F22" s="232"/>
      <c r="G22" s="17" t="s">
        <v>132</v>
      </c>
      <c r="H22" s="17" t="str">
        <f>IF($D$21=1,IF(修理受付フォーム!$K$25="","",$D$24&amp;修理受付フォーム!$K$25),"")</f>
        <v/>
      </c>
    </row>
    <row r="23" spans="4:8">
      <c r="D23" s="18" t="s">
        <v>133</v>
      </c>
      <c r="F23" s="232"/>
      <c r="G23" s="17" t="s">
        <v>134</v>
      </c>
      <c r="H23" s="17" t="str">
        <f>IF($D$21=1,IF(修理受付フォーム!$O$25="","",$D$24&amp;修理受付フォーム!$O$25),"")</f>
        <v/>
      </c>
    </row>
    <row r="24" spans="4:8" ht="15.6" thickBot="1">
      <c r="D24" s="19" t="str">
        <f>IF(OR($H$19&lt;&gt;"",$H$26&lt;&gt;""),_xlfn.XLOOKUP(IF($H$19&lt;&gt;"",$H$19,$H$26),$J$6:$J$10,$L$6:$L$10),"")</f>
        <v/>
      </c>
      <c r="F24" s="232"/>
      <c r="G24" s="17" t="s">
        <v>135</v>
      </c>
      <c r="H24" s="17" t="str">
        <f>IF($D$21=1,IF(修理受付フォーム!$S$25="","",$D$24&amp;修理受付フォーム!$S$25),"")</f>
        <v/>
      </c>
    </row>
    <row r="25" spans="4:8" ht="15.6" thickBot="1">
      <c r="F25" s="232"/>
      <c r="G25" s="17" t="s">
        <v>136</v>
      </c>
      <c r="H25" s="17" t="str">
        <f>IF($D$21=1,IF(修理受付フォーム!$W$25="","",$D$24&amp;修理受付フォーム!$W$25),"")</f>
        <v/>
      </c>
    </row>
    <row r="26" spans="4:8" ht="15.6" thickBot="1">
      <c r="D26" s="21" t="s">
        <v>137</v>
      </c>
      <c r="F26" s="232"/>
      <c r="G26" s="17" t="s">
        <v>138</v>
      </c>
      <c r="H26" s="17" t="str">
        <f t="array" ref="H26">IF(D21=2,IF(修理受付フォーム!K24="","",修理受付フォーム!K24),"")</f>
        <v/>
      </c>
    </row>
    <row r="27" spans="4:8" ht="15.6" thickBot="1">
      <c r="D27" s="28">
        <f>修理受付フォーム!H18</f>
        <v>0</v>
      </c>
      <c r="F27" s="232"/>
      <c r="G27" s="17" t="s">
        <v>139</v>
      </c>
      <c r="H27" s="17" t="str">
        <f t="array" ref="H27">IFERROR(_xlfn.XLOOKUP($H$26,$J$6:$J$10,$K$6:$K$10),"")</f>
        <v/>
      </c>
    </row>
    <row r="28" spans="4:8">
      <c r="F28" s="232"/>
      <c r="G28" s="17" t="s">
        <v>140</v>
      </c>
      <c r="H28" s="17" t="str">
        <f>IF($D$21=2,IF(修理受付フォーム!$G$25="","",$D$24&amp;修理受付フォーム!$G$25),"")</f>
        <v/>
      </c>
    </row>
    <row r="29" spans="4:8">
      <c r="F29" s="232"/>
      <c r="G29" s="17" t="s">
        <v>141</v>
      </c>
      <c r="H29" s="17" t="str">
        <f>IF($D$21=2,IF(修理受付フォーム!$K$25="","",$D$24&amp;修理受付フォーム!$K$25),"")</f>
        <v/>
      </c>
    </row>
    <row r="30" spans="4:8">
      <c r="F30" s="232"/>
      <c r="G30" s="17" t="s">
        <v>142</v>
      </c>
      <c r="H30" s="17" t="str">
        <f>IF($D$21=2,IF(修理受付フォーム!$O$25="","",$D$24&amp;修理受付フォーム!$O$25),"")</f>
        <v/>
      </c>
    </row>
    <row r="31" spans="4:8" ht="18" customHeight="1">
      <c r="F31" s="232"/>
      <c r="G31" s="17" t="s">
        <v>143</v>
      </c>
      <c r="H31" s="17" t="str">
        <f>IF($D$21=2,IF(修理受付フォーム!$S$25="","",$D$24&amp;修理受付フォーム!$S$25),"")</f>
        <v/>
      </c>
    </row>
    <row r="32" spans="4:8">
      <c r="F32" s="226"/>
      <c r="G32" s="17" t="s">
        <v>144</v>
      </c>
      <c r="H32" s="17" t="str">
        <f>IF($D$21=2,IF(修理受付フォーム!$W$25="","",$D$24&amp;修理受付フォーム!$W$25),"")</f>
        <v/>
      </c>
    </row>
    <row r="33" spans="6:8">
      <c r="F33" s="229" t="s">
        <v>145</v>
      </c>
      <c r="G33" s="6" t="s">
        <v>146</v>
      </c>
      <c r="H33" s="6" t="str">
        <f>IF(修理受付フォーム!$F$27&lt;&gt;"",修理受付フォーム!$F$27,IF(修理受付フォーム!$F$27="",IF(OR($D$18=1,$D$18=2),$H$6,"")))</f>
        <v/>
      </c>
    </row>
    <row r="34" spans="6:8">
      <c r="F34" s="230"/>
      <c r="G34" s="6" t="s">
        <v>102</v>
      </c>
      <c r="H34" s="6" t="str">
        <f>IF(修理受付フォーム!$H$28&lt;&gt;"",修理受付フォーム!$H$28,IF(修理受付フォーム!$H$28="",IF(OR($D$18=1,$D$18=2),$H$7,"")))</f>
        <v/>
      </c>
    </row>
    <row r="35" spans="6:8">
      <c r="F35" s="230"/>
      <c r="G35" s="6" t="s">
        <v>106</v>
      </c>
      <c r="H35" s="6" t="str">
        <f>IF(修理受付フォーム!$F$29&lt;&gt;"",修理受付フォーム!$F$29,IF(修理受付フォーム!$F$29="",IF(OR($D$18=1,$D$18=2),$H$8,"")))</f>
        <v/>
      </c>
    </row>
    <row r="36" spans="6:8">
      <c r="F36" s="230"/>
      <c r="G36" s="6" t="s">
        <v>109</v>
      </c>
      <c r="H36" s="6" t="str">
        <f t="array" ref="H36">IF(修理受付フォーム!$H$30&lt;&gt;"",修理受付フォーム!$H$30,IF(修理受付フォーム!$H$30="",IF(OR($D$18=1,$D$18=2),$H$9,"")))</f>
        <v/>
      </c>
    </row>
    <row r="37" spans="6:8">
      <c r="F37" s="230"/>
      <c r="G37" s="6" t="s">
        <v>113</v>
      </c>
      <c r="H37" s="6" t="str">
        <f>IF(修理受付フォーム!$H$31&lt;&gt;"",修理受付フォーム!$H$31,IF(修理受付フォーム!$H$31="",IF(OR($D$18=1,$D$18=2),$H$10,"")))</f>
        <v/>
      </c>
    </row>
    <row r="38" spans="6:8">
      <c r="F38" s="230"/>
      <c r="G38" s="6" t="s">
        <v>117</v>
      </c>
      <c r="H38" s="6" t="str">
        <f>IF(修理受付フォーム!$H$32&lt;&gt;"",修理受付フォーム!$H$32,IF(修理受付フォーム!$H$32="",IF(OR($D$18=1,$D$18=2),$H$11,"")))</f>
        <v/>
      </c>
    </row>
    <row r="39" spans="6:8">
      <c r="F39" s="231"/>
      <c r="G39" s="6" t="s">
        <v>118</v>
      </c>
      <c r="H39" s="6" t="str">
        <f>IF(修理受付フォーム!$H$33&lt;&gt;"",修理受付フォーム!$H$33,IF(修理受付フォーム!$H$33="",IF(OR($D$18=1,$D$18=2),$H$12,"")))</f>
        <v/>
      </c>
    </row>
    <row r="40" spans="6:8">
      <c r="F40" s="227" t="s">
        <v>147</v>
      </c>
      <c r="G40" s="6" t="s">
        <v>148</v>
      </c>
      <c r="H40" s="6" t="str">
        <f t="array" ref="H40">IF(修理受付フォーム!H18="","",修理受付フォーム!H18)</f>
        <v/>
      </c>
    </row>
    <row r="41" spans="6:8">
      <c r="F41" s="227"/>
      <c r="G41" s="6" t="s">
        <v>149</v>
      </c>
      <c r="H41" s="22" t="str">
        <f t="array" ref="H41">IF(D12=0,"年間定額修理プラン加入確認のいずれかを選択してください",IF(D12=1,"―",IF(D12=2,IF(D27="有り","保証期間内の保証書のコピーを本申込書と一緒にご送付ください。(メールの場合はPDF可)",IF(D27="無し","―","保証書の有無を選択してください")))))</f>
        <v>年間定額修理プラン加入確認のいずれかを選択してください</v>
      </c>
    </row>
    <row r="42" spans="6:8">
      <c r="F42" s="225" t="s">
        <v>150</v>
      </c>
      <c r="G42" s="17" t="s">
        <v>151</v>
      </c>
      <c r="H42" s="17" cm="1">
        <f t="array" ref="H42">SUMPRODUCT(--(LEN($H$21:$H$25) &gt; 0))</f>
        <v>0</v>
      </c>
    </row>
    <row r="43" spans="6:8">
      <c r="F43" s="226"/>
      <c r="G43" s="17" t="s">
        <v>152</v>
      </c>
      <c r="H43" s="17" cm="1">
        <f t="array" ref="H43">SUMPRODUCT(--(LEN($H$28:$H$32) &gt; 0))</f>
        <v>0</v>
      </c>
    </row>
  </sheetData>
  <mergeCells count="6">
    <mergeCell ref="F42:F43"/>
    <mergeCell ref="F5:F14"/>
    <mergeCell ref="F15:F18"/>
    <mergeCell ref="F40:F41"/>
    <mergeCell ref="F33:F39"/>
    <mergeCell ref="F19:F32"/>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B7F42B4E88E0045991F47AF82F2ADC2" ma:contentTypeVersion="14" ma:contentTypeDescription="新しいドキュメントを作成します。" ma:contentTypeScope="" ma:versionID="0239e90345884ada5accec15cbe0c502">
  <xsd:schema xmlns:xsd="http://www.w3.org/2001/XMLSchema" xmlns:xs="http://www.w3.org/2001/XMLSchema" xmlns:p="http://schemas.microsoft.com/office/2006/metadata/properties" xmlns:ns2="c8104214-bf04-46d3-9e1b-1f358d7fd12b" xmlns:ns3="55562fc0-33d2-482f-860f-5bdf3086f4f1" targetNamespace="http://schemas.microsoft.com/office/2006/metadata/properties" ma:root="true" ma:fieldsID="ba069a673d75f2123325a66d87b8f440" ns2:_="" ns3:_="">
    <xsd:import namespace="c8104214-bf04-46d3-9e1b-1f358d7fd12b"/>
    <xsd:import namespace="55562fc0-33d2-482f-860f-5bdf3086f4f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104214-bf04-46d3-9e1b-1f358d7fd12b"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14003fc0-4332-481f-bfc2-4c4e943e5547"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562fc0-33d2-482f-860f-5bdf3086f4f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2310304-2f8e-4cbb-9c52-cf42b70992bf}" ma:internalName="TaxCatchAll" ma:showField="CatchAllData" ma:web="55562fc0-33d2-482f-860f-5bdf3086f4f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104214-bf04-46d3-9e1b-1f358d7fd12b">
      <Terms xmlns="http://schemas.microsoft.com/office/infopath/2007/PartnerControls"/>
    </lcf76f155ced4ddcb4097134ff3c332f>
    <TaxCatchAll xmlns="55562fc0-33d2-482f-860f-5bdf3086f4f1" xsi:nil="true"/>
  </documentManagement>
</p:properties>
</file>

<file path=customXml/itemProps1.xml><?xml version="1.0" encoding="utf-8"?>
<ds:datastoreItem xmlns:ds="http://schemas.openxmlformats.org/officeDocument/2006/customXml" ds:itemID="{E764D0F5-A3B0-45AD-B31A-F1C9E8E7D5EF}"/>
</file>

<file path=customXml/itemProps2.xml><?xml version="1.0" encoding="utf-8"?>
<ds:datastoreItem xmlns:ds="http://schemas.openxmlformats.org/officeDocument/2006/customXml" ds:itemID="{BD31864F-771D-4DC9-A04E-E782DD3980DE}"/>
</file>

<file path=customXml/itemProps3.xml><?xml version="1.0" encoding="utf-8"?>
<ds:datastoreItem xmlns:ds="http://schemas.openxmlformats.org/officeDocument/2006/customXml" ds:itemID="{899C2718-23B6-4366-B998-2927C0FA19E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中島 和彦</dc:creator>
  <cp:keywords/>
  <dc:description/>
  <cp:lastModifiedBy/>
  <cp:revision/>
  <dcterms:created xsi:type="dcterms:W3CDTF">2023-02-27T02:57:33Z</dcterms:created>
  <dcterms:modified xsi:type="dcterms:W3CDTF">2025-07-11T02:04:13Z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0x010100FB7F42B4E88E0045991F47AF82F2ADC2</vt:lpwstr>
  </property>
  <property fmtid="{D5CDD505-2E9C-101B-9397-08002B2CF9AE}" pid="3" name="MediaServiceImageTags">
    <vt:lpwstr/>
  </property>
</Properties>
</file>